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B4BAF38-6032-48CD-B81D-A0719545014A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veljač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0" i="1"/>
  <c r="D58" i="1"/>
  <c r="D56" i="1"/>
  <c r="D52" i="1"/>
  <c r="D33" i="1"/>
  <c r="D29" i="1"/>
  <c r="D26" i="1"/>
  <c r="D23" i="1"/>
  <c r="D13" i="1"/>
  <c r="D9" i="1"/>
  <c r="D54" i="1" l="1"/>
  <c r="D62" i="1" l="1"/>
  <c r="A72" i="1" l="1"/>
</calcChain>
</file>

<file path=xl/sharedStrings.xml><?xml version="1.0" encoding="utf-8"?>
<sst xmlns="http://schemas.openxmlformats.org/spreadsheetml/2006/main" count="131" uniqueCount="62">
  <si>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</si>
  <si>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</si>
  <si>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</si>
  <si>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</si>
  <si>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</si>
  <si>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</si>
  <si>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</si>
  <si>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</si>
  <si>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</si>
  <si>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</si>
  <si>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</si>
  <si>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</si>
  <si>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</si>
  <si>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</si>
  <si>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</si>
  <si>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</si>
  <si>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</si>
  <si>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</si>
  <si>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</si>
  <si>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</si>
  <si>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</si>
  <si>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</si>
  <si>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</si>
  <si>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</si>
  <si>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</si>
  <si>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</si>
  <si>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</si>
  <si>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</si>
  <si>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</si>
  <si>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</si>
  <si>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</si>
  <si>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</si>
  <si>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JUNP PLITVIČKA JEZERA</t>
  </si>
  <si>
    <t>OGULIN</t>
  </si>
  <si>
    <t>PALNET, OBRT ZA INFORMACIJSKE TEHNOLOGIJE</t>
  </si>
  <si>
    <t>DOKUMENTIT D.O.O.</t>
  </si>
  <si>
    <t>UDRUGA LANAC KRETANJA</t>
  </si>
  <si>
    <t>CS DATA</t>
  </si>
  <si>
    <t>HP-HRVATSKA POŠTA D.D.</t>
  </si>
  <si>
    <t>3232 Usluge tekućeg i investicijskog održavanja</t>
  </si>
  <si>
    <t>M.I.DRUŠTVO ZA PROIZVODNJU, TRGOVINU I USLUGE D.O.O.</t>
  </si>
  <si>
    <t>3221 Uredski materijal i ostali materijalni rashodi</t>
  </si>
  <si>
    <t>DJELATNICI ŠKOLE</t>
  </si>
  <si>
    <t>OŠ PLITVIČKA JEZERA</t>
  </si>
  <si>
    <t>3211 Službena putovanja</t>
  </si>
  <si>
    <t>IZBOR-JANDRIĆ D.O.O</t>
  </si>
  <si>
    <t>LIČKE VODE D.O.O.</t>
  </si>
  <si>
    <t>3235 Zakupnine i najamnine</t>
  </si>
  <si>
    <t>3225 Sitni inventar i auto gume</t>
  </si>
  <si>
    <t>3213 Stručno usavršavanje zaposlenika</t>
  </si>
  <si>
    <t xml:space="preserve">NARODNE NOVINE </t>
  </si>
  <si>
    <t>INFORMACIJE O TROŠENJU SREDSTAVA ZA SVIBANJ 2025. GODINE</t>
  </si>
  <si>
    <t>ZAVOD ZA JAVNO ZDRAVSTVO</t>
  </si>
  <si>
    <t>DIVEKS J.D.O.O</t>
  </si>
  <si>
    <t>KALINOVEC</t>
  </si>
  <si>
    <t>INA D.D.</t>
  </si>
  <si>
    <t>POLJOPROMET D.O.O.</t>
  </si>
  <si>
    <t>OBITELJSKI HOTELI D.O.O.</t>
  </si>
  <si>
    <t>HVALJEN BUDI D.O.O.</t>
  </si>
  <si>
    <t>3299 Ostali nespomenuti rashodi poslovanja</t>
  </si>
  <si>
    <t>UKUPNO ZA SVIBANJ 2025.</t>
  </si>
  <si>
    <t>PLITVIČKA JEZERA,24.06.2025.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</si>
</sst>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2" fillId="3" borderId="3" xfId="0" applyFont="1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4" borderId="5" xfId="1" applyBorder="1"/>
    <xf numFmtId="0" fontId="7" fillId="4" borderId="1" xfId="1" applyBorder="1" applyAlignment="1">
      <alignment wrapText="1"/>
    </xf>
    <xf numFmtId="0" fontId="1" fillId="4" borderId="0" xfId="1" applyFont="1"/>
    <xf numFmtId="0" fontId="0" fillId="0" borderId="0" xfId="0" applyFill="1" applyBorder="1"/>
    <xf numFmtId="0" fontId="0" fillId="0" borderId="9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4" borderId="8" xfId="1" applyBorder="1"/>
    <xf numFmtId="0" fontId="7" fillId="4" borderId="8" xfId="1" applyBorder="1" applyAlignment="1">
      <alignment wrapText="1"/>
    </xf>
    <xf numFmtId="0" fontId="7" fillId="4" borderId="5" xfId="1" applyBorder="1" applyAlignment="1">
      <alignment horizontal="center"/>
    </xf>
    <xf numFmtId="0" fontId="1" fillId="4" borderId="0" xfId="1" applyFont="1" applyBorder="1"/>
    <xf numFmtId="0" fontId="0" fillId="0" borderId="9" xfId="0" applyFill="1" applyBorder="1"/>
    <xf numFmtId="0" fontId="1" fillId="5" borderId="0" xfId="0" applyFont="1" applyFill="1" applyBorder="1"/>
    <xf numFmtId="0" fontId="1" fillId="5" borderId="0" xfId="0" applyFont="1" applyFill="1"/>
    <xf numFmtId="0" fontId="0" fillId="5" borderId="8" xfId="0" applyFont="1" applyFill="1" applyBorder="1" applyAlignment="1">
      <alignment wrapText="1"/>
    </xf>
    <xf numFmtId="0" fontId="0" fillId="5" borderId="0" xfId="0" applyFont="1" applyFill="1" applyBorder="1" applyAlignment="1">
      <alignment horizontal="center"/>
    </xf>
    <xf numFmtId="4" fontId="0" fillId="5" borderId="9" xfId="0" applyNumberFormat="1" applyFont="1" applyFill="1" applyBorder="1"/>
    <xf numFmtId="0" fontId="3" fillId="5" borderId="0" xfId="0" applyFont="1" applyFill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0"/>
  <sheetViews>
    <sheetView tabSelected="1" zoomScale="85" zoomScaleNormal="85" workbookViewId="0">
      <selection activeCell="A72" sqref="A72"/>
    </sheetView>
  </sheetViews>
  <sheetFormatPr defaultRowHeight="14.4" x14ac:dyDescent="0.3"/>
  <cols>
    <col min="1" max="1" width="27.6640625" customWidth="1"/>
    <col min="2" max="2" width="19" customWidth="1"/>
    <col min="3" max="3" width="21.88671875" customWidth="1"/>
    <col min="4" max="4" width="14.88671875" customWidth="1"/>
    <col min="5" max="5" width="25.88671875" style="25" customWidth="1"/>
    <col min="6" max="6" width="8.88671875" hidden="1" customWidth="1"/>
  </cols>
  <sheetData>
    <row r="2" spans="1:6" ht="18" x14ac:dyDescent="0.35">
      <c r="B2" s="3" t="s">
        <v>51</v>
      </c>
      <c r="C2" s="3"/>
      <c r="D2" s="3"/>
      <c r="E2" s="23"/>
    </row>
    <row r="3" spans="1:6" x14ac:dyDescent="0.3">
      <c r="A3" s="1"/>
      <c r="B3" s="1"/>
      <c r="C3" s="1"/>
      <c r="D3" s="1"/>
      <c r="E3" s="2"/>
      <c r="F3" s="1"/>
    </row>
    <row r="4" spans="1:6" ht="43.2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3">
      <c r="A5" s="17" t="s">
        <v>37</v>
      </c>
      <c r="B5" s="57">
        <v>7928109478</v>
      </c>
      <c r="C5" s="55" t="s">
        <v>25</v>
      </c>
      <c r="D5" s="17">
        <v>30</v>
      </c>
      <c r="E5" s="2" t="s">
        <v>31</v>
      </c>
      <c r="F5" s="1"/>
    </row>
    <row r="6" spans="1:6" ht="33" customHeight="1" x14ac:dyDescent="0.3">
      <c r="A6" s="17" t="s">
        <v>36</v>
      </c>
      <c r="B6" s="57">
        <v>56575768790</v>
      </c>
      <c r="C6" s="55" t="s">
        <v>5</v>
      </c>
      <c r="D6" s="17">
        <v>99.56</v>
      </c>
      <c r="E6" s="2" t="s">
        <v>31</v>
      </c>
      <c r="F6" s="1"/>
    </row>
    <row r="7" spans="1:6" ht="33" customHeight="1" x14ac:dyDescent="0.3">
      <c r="A7" s="17" t="s">
        <v>35</v>
      </c>
      <c r="B7" s="57">
        <v>45392055435</v>
      </c>
      <c r="C7" s="55" t="s">
        <v>5</v>
      </c>
      <c r="D7" s="17">
        <v>159.38</v>
      </c>
      <c r="E7" s="2" t="s">
        <v>31</v>
      </c>
      <c r="F7" s="1"/>
    </row>
    <row r="8" spans="1:6" ht="33.75" customHeight="1" x14ac:dyDescent="0.3">
      <c r="A8" s="17" t="s">
        <v>34</v>
      </c>
      <c r="B8" s="54">
        <v>88664032619</v>
      </c>
      <c r="C8" s="55" t="s">
        <v>33</v>
      </c>
      <c r="D8" s="56">
        <v>166</v>
      </c>
      <c r="E8" s="2" t="s">
        <v>31</v>
      </c>
      <c r="F8" s="1"/>
    </row>
    <row r="9" spans="1:6" s="32" customFormat="1" ht="37.950000000000003" customHeight="1" x14ac:dyDescent="0.3">
      <c r="A9" s="27" t="s">
        <v>8</v>
      </c>
      <c r="B9" s="28"/>
      <c r="C9" s="29"/>
      <c r="D9" s="30">
        <f>SUM(D5,D7,D6,D8)</f>
        <v>454.94</v>
      </c>
      <c r="E9" s="27"/>
      <c r="F9" s="31"/>
    </row>
    <row r="10" spans="1:6" ht="37.200000000000003" customHeight="1" x14ac:dyDescent="0.3">
      <c r="A10" s="62" t="s">
        <v>38</v>
      </c>
      <c r="B10" s="61">
        <v>87311810356</v>
      </c>
      <c r="C10" s="61" t="s">
        <v>5</v>
      </c>
      <c r="D10">
        <v>9</v>
      </c>
      <c r="E10" s="2" t="s">
        <v>29</v>
      </c>
    </row>
    <row r="11" spans="1:6" ht="37.799999999999997" customHeight="1" x14ac:dyDescent="0.3">
      <c r="A11" s="2" t="s">
        <v>26</v>
      </c>
      <c r="B11" s="6">
        <v>81793146560</v>
      </c>
      <c r="C11" s="5" t="s">
        <v>5</v>
      </c>
      <c r="D11" s="1">
        <v>11.61</v>
      </c>
      <c r="E11" s="2" t="s">
        <v>29</v>
      </c>
      <c r="F11" s="1"/>
    </row>
    <row r="12" spans="1:6" ht="37.799999999999997" customHeight="1" x14ac:dyDescent="0.3">
      <c r="A12" s="2" t="s">
        <v>26</v>
      </c>
      <c r="B12" s="6">
        <v>81793146560</v>
      </c>
      <c r="C12" s="5" t="s">
        <v>5</v>
      </c>
      <c r="D12" s="1">
        <v>113.24</v>
      </c>
      <c r="E12" s="2" t="s">
        <v>29</v>
      </c>
      <c r="F12" s="1"/>
    </row>
    <row r="13" spans="1:6" s="32" customFormat="1" ht="37.200000000000003" customHeight="1" x14ac:dyDescent="0.3">
      <c r="A13" s="27" t="s">
        <v>8</v>
      </c>
      <c r="B13" s="28"/>
      <c r="C13" s="29"/>
      <c r="D13" s="31">
        <f>SUM(D10,D11,D12)</f>
        <v>133.85</v>
      </c>
      <c r="E13" s="27"/>
      <c r="F13" s="31"/>
    </row>
    <row r="14" spans="1:6" s="77" customFormat="1" ht="37.200000000000003" customHeight="1" x14ac:dyDescent="0.3">
      <c r="A14" s="78" t="s">
        <v>52</v>
      </c>
      <c r="B14" s="81">
        <v>96210828522</v>
      </c>
      <c r="C14" s="79" t="s">
        <v>6</v>
      </c>
      <c r="D14" s="80">
        <v>495</v>
      </c>
      <c r="E14" s="2" t="s">
        <v>10</v>
      </c>
      <c r="F14" s="76"/>
    </row>
    <row r="15" spans="1:6" s="77" customFormat="1" ht="37.200000000000003" customHeight="1" x14ac:dyDescent="0.3">
      <c r="A15" s="78" t="s">
        <v>53</v>
      </c>
      <c r="B15" s="81">
        <v>46357156606</v>
      </c>
      <c r="C15" s="79" t="s">
        <v>54</v>
      </c>
      <c r="D15" s="80">
        <v>318.48</v>
      </c>
      <c r="E15" s="2" t="s">
        <v>10</v>
      </c>
      <c r="F15" s="76"/>
    </row>
    <row r="16" spans="1:6" s="77" customFormat="1" ht="37.200000000000003" customHeight="1" x14ac:dyDescent="0.3">
      <c r="A16" s="78" t="s">
        <v>53</v>
      </c>
      <c r="B16" s="81">
        <v>46357156606</v>
      </c>
      <c r="C16" s="79" t="s">
        <v>54</v>
      </c>
      <c r="D16" s="80">
        <v>444.59</v>
      </c>
      <c r="E16" s="2" t="s">
        <v>10</v>
      </c>
      <c r="F16" s="76"/>
    </row>
    <row r="17" spans="1:6" ht="37.200000000000003" customHeight="1" x14ac:dyDescent="0.3">
      <c r="A17" s="62" t="s">
        <v>46</v>
      </c>
      <c r="B17" s="61">
        <v>90077579259</v>
      </c>
      <c r="C17" s="70" t="s">
        <v>6</v>
      </c>
      <c r="D17" s="68">
        <v>2.85</v>
      </c>
      <c r="E17" s="2" t="s">
        <v>10</v>
      </c>
    </row>
    <row r="18" spans="1:6" ht="37.200000000000003" customHeight="1" x14ac:dyDescent="0.3">
      <c r="A18" s="62" t="s">
        <v>46</v>
      </c>
      <c r="B18" s="61">
        <v>90077579259</v>
      </c>
      <c r="C18" s="70" t="s">
        <v>6</v>
      </c>
      <c r="D18" s="68">
        <v>16.510000000000002</v>
      </c>
      <c r="E18" s="2" t="s">
        <v>10</v>
      </c>
    </row>
    <row r="19" spans="1:6" ht="37.200000000000003" customHeight="1" x14ac:dyDescent="0.3">
      <c r="A19" s="62" t="s">
        <v>46</v>
      </c>
      <c r="B19" s="61">
        <v>90077579259</v>
      </c>
      <c r="C19" s="70" t="s">
        <v>6</v>
      </c>
      <c r="D19" s="68">
        <v>38.94</v>
      </c>
      <c r="E19" s="2" t="s">
        <v>10</v>
      </c>
    </row>
    <row r="20" spans="1:6" ht="37.200000000000003" customHeight="1" x14ac:dyDescent="0.3">
      <c r="A20" s="1" t="s">
        <v>15</v>
      </c>
      <c r="B20" s="6">
        <v>35080102633</v>
      </c>
      <c r="C20" s="61" t="s">
        <v>16</v>
      </c>
      <c r="D20" s="68">
        <v>31.67</v>
      </c>
      <c r="E20" s="2" t="s">
        <v>10</v>
      </c>
    </row>
    <row r="21" spans="1:6" ht="37.200000000000003" customHeight="1" x14ac:dyDescent="0.3">
      <c r="A21" s="1" t="s">
        <v>15</v>
      </c>
      <c r="B21" s="6">
        <v>35080102633</v>
      </c>
      <c r="C21" s="70" t="s">
        <v>16</v>
      </c>
      <c r="D21" s="68">
        <v>13.68</v>
      </c>
      <c r="E21" s="2" t="s">
        <v>10</v>
      </c>
    </row>
    <row r="22" spans="1:6" ht="37.200000000000003" customHeight="1" x14ac:dyDescent="0.3">
      <c r="A22" s="1" t="s">
        <v>15</v>
      </c>
      <c r="B22" s="6">
        <v>35080102633</v>
      </c>
      <c r="C22" s="70" t="s">
        <v>16</v>
      </c>
      <c r="D22" s="68">
        <v>27.36</v>
      </c>
      <c r="E22" s="2" t="s">
        <v>10</v>
      </c>
    </row>
    <row r="23" spans="1:6" s="37" customFormat="1" ht="36" customHeight="1" x14ac:dyDescent="0.3">
      <c r="A23" s="31" t="s">
        <v>8</v>
      </c>
      <c r="B23" s="33"/>
      <c r="C23" s="34"/>
      <c r="D23" s="30">
        <f>SUM(D14,D15,D16,D17,D18,D19,D20,D21,D22)</f>
        <v>1389.08</v>
      </c>
      <c r="E23" s="35"/>
      <c r="F23" s="36"/>
    </row>
    <row r="24" spans="1:6" ht="40.950000000000003" customHeight="1" x14ac:dyDescent="0.3">
      <c r="A24" s="2" t="s">
        <v>7</v>
      </c>
      <c r="B24" s="6">
        <v>2535697732</v>
      </c>
      <c r="C24" s="5" t="s">
        <v>6</v>
      </c>
      <c r="D24" s="1">
        <v>33.58</v>
      </c>
      <c r="E24" s="2" t="s">
        <v>9</v>
      </c>
      <c r="F24" s="1"/>
    </row>
    <row r="25" spans="1:6" ht="40.950000000000003" customHeight="1" x14ac:dyDescent="0.3">
      <c r="A25" s="2" t="s">
        <v>22</v>
      </c>
      <c r="B25" s="6">
        <v>85821130368</v>
      </c>
      <c r="C25" s="5" t="s">
        <v>5</v>
      </c>
      <c r="D25" s="1">
        <v>1.66</v>
      </c>
      <c r="E25" s="2" t="s">
        <v>9</v>
      </c>
      <c r="F25" s="1"/>
    </row>
    <row r="26" spans="1:6" s="37" customFormat="1" ht="40.950000000000003" customHeight="1" x14ac:dyDescent="0.3">
      <c r="A26" s="27" t="s">
        <v>8</v>
      </c>
      <c r="B26" s="33"/>
      <c r="C26" s="34"/>
      <c r="D26" s="31">
        <f>SUM(D24,D25)</f>
        <v>35.239999999999995</v>
      </c>
      <c r="E26" s="35"/>
      <c r="F26" s="36"/>
    </row>
    <row r="27" spans="1:6" ht="40.950000000000003" customHeight="1" x14ac:dyDescent="0.3">
      <c r="A27" s="58" t="s">
        <v>23</v>
      </c>
      <c r="B27" s="6">
        <v>34976993601</v>
      </c>
      <c r="C27" s="5" t="s">
        <v>25</v>
      </c>
      <c r="D27" s="60">
        <v>88.64</v>
      </c>
      <c r="E27" s="2" t="s">
        <v>39</v>
      </c>
    </row>
    <row r="28" spans="1:6" ht="49.5" customHeight="1" x14ac:dyDescent="0.3">
      <c r="A28" s="58" t="s">
        <v>40</v>
      </c>
      <c r="B28" s="61">
        <v>286744330096</v>
      </c>
      <c r="C28" s="59" t="s">
        <v>6</v>
      </c>
      <c r="D28" s="60">
        <v>75</v>
      </c>
      <c r="E28" s="2" t="s">
        <v>39</v>
      </c>
    </row>
    <row r="29" spans="1:6" s="37" customFormat="1" ht="34.200000000000003" customHeight="1" x14ac:dyDescent="0.3">
      <c r="A29" s="27" t="s">
        <v>8</v>
      </c>
      <c r="B29" s="33"/>
      <c r="C29" s="34"/>
      <c r="D29" s="31">
        <f>SUM(D27,D28)</f>
        <v>163.63999999999999</v>
      </c>
      <c r="E29" s="35"/>
      <c r="F29" s="36"/>
    </row>
    <row r="30" spans="1:6" ht="34.200000000000003" customHeight="1" x14ac:dyDescent="0.3">
      <c r="A30" s="58" t="s">
        <v>55</v>
      </c>
      <c r="B30" s="54">
        <v>27759560625</v>
      </c>
      <c r="C30" s="54" t="s">
        <v>5</v>
      </c>
      <c r="D30" s="60">
        <v>27.51</v>
      </c>
      <c r="E30" s="13" t="s">
        <v>30</v>
      </c>
    </row>
    <row r="31" spans="1:6" s="19" customFormat="1" ht="36.6" customHeight="1" x14ac:dyDescent="0.3">
      <c r="A31" s="16" t="s">
        <v>27</v>
      </c>
      <c r="B31" s="14">
        <v>63073332379</v>
      </c>
      <c r="C31" s="20" t="s">
        <v>24</v>
      </c>
      <c r="D31" s="21">
        <v>335.01</v>
      </c>
      <c r="E31" s="13" t="s">
        <v>30</v>
      </c>
      <c r="F31" s="22"/>
    </row>
    <row r="32" spans="1:6" s="19" customFormat="1" ht="36.6" customHeight="1" x14ac:dyDescent="0.3">
      <c r="A32" s="16" t="s">
        <v>28</v>
      </c>
      <c r="B32" s="14">
        <v>43965974818</v>
      </c>
      <c r="C32" s="20" t="s">
        <v>24</v>
      </c>
      <c r="D32" s="21">
        <v>55.91</v>
      </c>
      <c r="E32" s="13" t="s">
        <v>30</v>
      </c>
      <c r="F32" s="22"/>
    </row>
    <row r="33" spans="1:6" s="37" customFormat="1" ht="36.6" customHeight="1" x14ac:dyDescent="0.3">
      <c r="A33" s="38" t="s">
        <v>17</v>
      </c>
      <c r="B33" s="39"/>
      <c r="C33" s="40"/>
      <c r="D33" s="41">
        <f>SUM(D31,D32,D30)</f>
        <v>418.42999999999995</v>
      </c>
      <c r="E33" s="42"/>
      <c r="F33" s="43"/>
    </row>
    <row r="34" spans="1:6" ht="0.6" customHeight="1" x14ac:dyDescent="0.3">
      <c r="A34" s="1"/>
      <c r="B34" s="1"/>
      <c r="C34" s="1"/>
      <c r="D34" s="1"/>
      <c r="E34" s="2"/>
    </row>
    <row r="35" spans="1:6" hidden="1" x14ac:dyDescent="0.3">
      <c r="A35" s="1"/>
      <c r="B35" s="1"/>
      <c r="C35" s="1"/>
      <c r="D35" s="1"/>
      <c r="E35" s="2"/>
    </row>
    <row r="36" spans="1:6" hidden="1" x14ac:dyDescent="0.3">
      <c r="A36" s="1"/>
      <c r="B36" s="1"/>
      <c r="C36" s="1"/>
      <c r="D36" s="1"/>
      <c r="E36" s="2"/>
    </row>
    <row r="37" spans="1:6" hidden="1" x14ac:dyDescent="0.3">
      <c r="A37" s="1"/>
      <c r="B37" s="1"/>
      <c r="C37" s="1"/>
      <c r="D37" s="1"/>
      <c r="E37" s="2"/>
    </row>
    <row r="38" spans="1:6" hidden="1" x14ac:dyDescent="0.3">
      <c r="A38" s="1"/>
      <c r="B38" s="1"/>
      <c r="C38" s="1"/>
      <c r="D38" s="1"/>
      <c r="E38" s="2"/>
    </row>
    <row r="39" spans="1:6" hidden="1" x14ac:dyDescent="0.3">
      <c r="A39" s="1"/>
      <c r="B39" s="1"/>
      <c r="C39" s="1"/>
      <c r="D39" s="1"/>
      <c r="E39" s="2"/>
    </row>
    <row r="40" spans="1:6" hidden="1" x14ac:dyDescent="0.3">
      <c r="A40" s="1"/>
      <c r="B40" s="1"/>
      <c r="C40" s="1"/>
      <c r="D40" s="1"/>
      <c r="E40" s="2"/>
    </row>
    <row r="41" spans="1:6" hidden="1" x14ac:dyDescent="0.3">
      <c r="A41" s="1"/>
      <c r="B41" s="1"/>
      <c r="C41" s="1"/>
      <c r="D41" s="1"/>
      <c r="E41" s="2"/>
    </row>
    <row r="42" spans="1:6" hidden="1" x14ac:dyDescent="0.3">
      <c r="A42" s="1"/>
      <c r="B42" s="1"/>
      <c r="C42" s="1"/>
      <c r="D42" s="1"/>
      <c r="E42" s="2"/>
    </row>
    <row r="43" spans="1:6" hidden="1" x14ac:dyDescent="0.3">
      <c r="A43" s="1"/>
      <c r="B43" s="1"/>
      <c r="C43" s="1"/>
      <c r="D43" s="1"/>
      <c r="E43" s="2"/>
    </row>
    <row r="44" spans="1:6" hidden="1" x14ac:dyDescent="0.3">
      <c r="A44" s="1"/>
      <c r="B44" s="1"/>
      <c r="C44" s="1"/>
      <c r="D44" s="1"/>
      <c r="E44" s="2"/>
    </row>
    <row r="45" spans="1:6" hidden="1" x14ac:dyDescent="0.3">
      <c r="A45" s="1"/>
      <c r="B45" s="1"/>
      <c r="C45" s="1"/>
      <c r="D45" s="1"/>
      <c r="E45" s="2"/>
    </row>
    <row r="46" spans="1:6" ht="30" customHeight="1" x14ac:dyDescent="0.3">
      <c r="A46" s="15" t="s">
        <v>45</v>
      </c>
      <c r="B46" s="54">
        <v>37078769373</v>
      </c>
      <c r="C46" s="54" t="s">
        <v>16</v>
      </c>
      <c r="D46" s="7">
        <v>123.53</v>
      </c>
      <c r="E46" s="2" t="s">
        <v>41</v>
      </c>
    </row>
    <row r="47" spans="1:6" ht="30.75" customHeight="1" x14ac:dyDescent="0.3">
      <c r="A47" s="67" t="s">
        <v>32</v>
      </c>
      <c r="B47" s="54">
        <v>91109303119</v>
      </c>
      <c r="C47" s="54" t="s">
        <v>21</v>
      </c>
      <c r="D47" s="7">
        <v>22.75</v>
      </c>
      <c r="E47" s="2" t="s">
        <v>41</v>
      </c>
    </row>
    <row r="48" spans="1:6" ht="34.5" customHeight="1" x14ac:dyDescent="0.3">
      <c r="A48" s="67" t="s">
        <v>32</v>
      </c>
      <c r="B48" s="54">
        <v>91109303119</v>
      </c>
      <c r="C48" s="54" t="s">
        <v>21</v>
      </c>
      <c r="D48" s="7">
        <v>13.84</v>
      </c>
      <c r="E48" s="2" t="s">
        <v>41</v>
      </c>
    </row>
    <row r="49" spans="1:5" ht="34.5" customHeight="1" x14ac:dyDescent="0.3">
      <c r="A49" s="67" t="s">
        <v>32</v>
      </c>
      <c r="B49" s="54">
        <v>91109303119</v>
      </c>
      <c r="C49" s="54" t="s">
        <v>21</v>
      </c>
      <c r="D49" s="7">
        <v>61.83</v>
      </c>
      <c r="E49" s="2" t="s">
        <v>41</v>
      </c>
    </row>
    <row r="50" spans="1:5" ht="40.5" customHeight="1" x14ac:dyDescent="0.3">
      <c r="A50" s="67" t="s">
        <v>50</v>
      </c>
      <c r="B50" s="54">
        <v>64546066176</v>
      </c>
      <c r="C50" s="54" t="s">
        <v>5</v>
      </c>
      <c r="D50" s="7">
        <v>231.25</v>
      </c>
      <c r="E50" s="2" t="s">
        <v>41</v>
      </c>
    </row>
    <row r="51" spans="1:5" ht="40.5" customHeight="1" x14ac:dyDescent="0.3">
      <c r="A51" s="67" t="s">
        <v>56</v>
      </c>
      <c r="B51" s="54">
        <v>8446807015</v>
      </c>
      <c r="C51" s="54" t="s">
        <v>6</v>
      </c>
      <c r="D51" s="7">
        <v>74.38</v>
      </c>
      <c r="E51" s="2" t="s">
        <v>41</v>
      </c>
    </row>
    <row r="52" spans="1:5" s="63" customFormat="1" ht="33.75" customHeight="1" x14ac:dyDescent="0.3">
      <c r="A52" s="66" t="s">
        <v>17</v>
      </c>
      <c r="B52" s="64"/>
      <c r="C52" s="64"/>
      <c r="D52" s="64">
        <f>SUM(D47,D49,D48,D50,D51,D46)</f>
        <v>527.58000000000004</v>
      </c>
      <c r="E52" s="65"/>
    </row>
    <row r="53" spans="1:5" ht="33.75" customHeight="1" x14ac:dyDescent="0.3">
      <c r="A53" t="s">
        <v>32</v>
      </c>
      <c r="B53" s="61">
        <v>91109303119</v>
      </c>
      <c r="C53" s="61" t="s">
        <v>21</v>
      </c>
      <c r="D53">
        <v>50</v>
      </c>
      <c r="E53" s="58" t="s">
        <v>47</v>
      </c>
    </row>
    <row r="54" spans="1:5" s="63" customFormat="1" ht="33.75" customHeight="1" x14ac:dyDescent="0.3">
      <c r="A54" s="74" t="s">
        <v>17</v>
      </c>
      <c r="B54" s="73"/>
      <c r="C54" s="73"/>
      <c r="D54" s="71">
        <f>SUM(D53)</f>
        <v>50</v>
      </c>
      <c r="E54" s="72"/>
    </row>
    <row r="55" spans="1:5" ht="33.75" customHeight="1" x14ac:dyDescent="0.3">
      <c r="A55" s="67" t="s">
        <v>34</v>
      </c>
      <c r="B55" s="54">
        <v>88664032619</v>
      </c>
      <c r="C55" s="54" t="s">
        <v>33</v>
      </c>
      <c r="D55" s="60">
        <v>170</v>
      </c>
      <c r="E55" s="58" t="s">
        <v>48</v>
      </c>
    </row>
    <row r="56" spans="1:5" s="63" customFormat="1" ht="33.75" customHeight="1" x14ac:dyDescent="0.3">
      <c r="A56" s="74" t="s">
        <v>17</v>
      </c>
      <c r="B56" s="73"/>
      <c r="C56" s="73"/>
      <c r="D56" s="71">
        <f>SUM(D55)</f>
        <v>170</v>
      </c>
      <c r="E56" s="72"/>
    </row>
    <row r="57" spans="1:5" ht="33.75" customHeight="1" x14ac:dyDescent="0.3">
      <c r="A57" s="67" t="s">
        <v>57</v>
      </c>
      <c r="B57" s="61">
        <v>65712179914</v>
      </c>
      <c r="C57" s="69" t="s">
        <v>5</v>
      </c>
      <c r="D57" s="75">
        <v>122.72</v>
      </c>
      <c r="E57" s="58" t="s">
        <v>49</v>
      </c>
    </row>
    <row r="58" spans="1:5" s="63" customFormat="1" ht="33.75" customHeight="1" x14ac:dyDescent="0.3">
      <c r="A58" s="74" t="s">
        <v>17</v>
      </c>
      <c r="B58" s="73"/>
      <c r="C58" s="73"/>
      <c r="D58" s="71">
        <f>SUM(D57)</f>
        <v>122.72</v>
      </c>
      <c r="E58" s="72"/>
    </row>
    <row r="59" spans="1:5" ht="33.75" customHeight="1" x14ac:dyDescent="0.3">
      <c r="A59" s="67" t="s">
        <v>58</v>
      </c>
      <c r="B59" s="54">
        <v>81742701785</v>
      </c>
      <c r="C59" s="54" t="s">
        <v>5</v>
      </c>
      <c r="D59" s="60">
        <v>324.75</v>
      </c>
      <c r="E59" s="58" t="s">
        <v>59</v>
      </c>
    </row>
    <row r="60" spans="1:5" s="63" customFormat="1" ht="33.75" customHeight="1" x14ac:dyDescent="0.3">
      <c r="A60" s="66" t="s">
        <v>17</v>
      </c>
      <c r="B60" s="64"/>
      <c r="C60" s="64"/>
      <c r="D60" s="64">
        <f>SUM(D59)</f>
        <v>324.75</v>
      </c>
      <c r="E60" s="65"/>
    </row>
    <row r="61" spans="1:5" ht="33.75" customHeight="1" x14ac:dyDescent="0.3">
      <c r="A61" s="67" t="s">
        <v>42</v>
      </c>
      <c r="C61" s="69" t="s">
        <v>43</v>
      </c>
      <c r="D61" s="60">
        <v>381.44</v>
      </c>
      <c r="E61" s="58" t="s">
        <v>44</v>
      </c>
    </row>
    <row r="62" spans="1:5" s="63" customFormat="1" ht="33.75" customHeight="1" x14ac:dyDescent="0.3">
      <c r="A62" s="66" t="s">
        <v>17</v>
      </c>
      <c r="B62" s="64"/>
      <c r="C62" s="64"/>
      <c r="D62" s="64">
        <f>SUM(D61)</f>
        <v>381.44</v>
      </c>
      <c r="E62" s="65"/>
    </row>
    <row r="63" spans="1:5" ht="30.75" customHeight="1" x14ac:dyDescent="0.3">
      <c r="A63" s="1"/>
      <c r="B63" s="7"/>
      <c r="C63" s="7"/>
      <c r="D63" s="7"/>
      <c r="E63" s="2"/>
    </row>
    <row r="64" spans="1:5" s="49" customFormat="1" ht="26.4" customHeight="1" x14ac:dyDescent="0.35">
      <c r="A64" s="44" t="s">
        <v>60</v>
      </c>
      <c r="B64" s="45"/>
      <c r="C64" s="46"/>
      <c r="D64" s="47">
        <f>SUM(D9,D13,D23,D26,D29,D33,D52,D54,D56,D58,D60,D62)</f>
        <v>4171.6699999999992</v>
      </c>
      <c r="E64" s="48"/>
    </row>
    <row r="68" spans="1:5" ht="36" x14ac:dyDescent="0.35">
      <c r="A68" s="11" t="s">
        <v>3</v>
      </c>
      <c r="B68" s="9" t="s">
        <v>11</v>
      </c>
      <c r="C68" s="10"/>
      <c r="D68" s="8"/>
      <c r="E68" s="24"/>
    </row>
    <row r="69" spans="1:5" ht="27" customHeight="1" x14ac:dyDescent="0.3">
      <c r="A69" s="18">
        <v>46525.66</v>
      </c>
      <c r="B69" s="1" t="s">
        <v>12</v>
      </c>
      <c r="C69" s="8"/>
      <c r="D69" s="8"/>
      <c r="E69" s="24"/>
    </row>
    <row r="70" spans="1:5" ht="27" customHeight="1" x14ac:dyDescent="0.3">
      <c r="A70" s="18">
        <v>7676.71</v>
      </c>
      <c r="B70" s="1" t="s">
        <v>13</v>
      </c>
      <c r="C70" s="8"/>
      <c r="D70" s="8"/>
      <c r="E70" s="24"/>
    </row>
    <row r="71" spans="1:5" ht="28.2" customHeight="1" x14ac:dyDescent="0.3">
      <c r="A71" s="18">
        <v>4277.51</v>
      </c>
      <c r="B71" s="1" t="s">
        <v>14</v>
      </c>
      <c r="C71" s="8"/>
      <c r="D71" s="8"/>
      <c r="E71" s="24"/>
    </row>
    <row r="72" spans="1:5" s="49" customFormat="1" ht="22.2" customHeight="1" x14ac:dyDescent="0.35">
      <c r="A72" s="50">
        <f>(A69+A70+A71)</f>
        <v>58479.880000000005</v>
      </c>
      <c r="B72" s="51" t="s">
        <v>60</v>
      </c>
      <c r="C72" s="52"/>
      <c r="D72" s="52"/>
      <c r="E72" s="53"/>
    </row>
    <row r="76" spans="1:5" x14ac:dyDescent="0.3">
      <c r="A76" s="12" t="s">
        <v>18</v>
      </c>
      <c r="B76" s="12"/>
    </row>
    <row r="77" spans="1:5" x14ac:dyDescent="0.3">
      <c r="A77" s="12" t="s">
        <v>20</v>
      </c>
      <c r="B77" s="12"/>
    </row>
    <row r="78" spans="1:5" x14ac:dyDescent="0.3">
      <c r="A78" s="12" t="s">
        <v>19</v>
      </c>
      <c r="B78" s="12"/>
    </row>
    <row r="80" spans="1:5" ht="28.8" x14ac:dyDescent="0.3">
      <c r="E80" s="26" t="s">
        <v>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dcterms:created xsi:type="dcterms:W3CDTF">2024-02-19T10:11:02Z</dcterms:created>
  <dcterms:modified xsi:type="dcterms:W3CDTF">2025-06-24T09:54:46Z</dcterms:modified>
</cp:coreProperties>
</file>