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C:\Users\Marijana\Desktop\print\"/>
    </mc:Choice>
  </mc:AlternateContent>
  <xr:revisionPtr revIDLastSave="0" documentId="13_ncr:1_{5D84121E-66E8-48F7-82C1-6D4EDCD6F9F7}"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0490" windowHeight="724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E307" i="9" s="1"/>
  <c r="F307" i="9"/>
  <c r="H306" i="9"/>
  <c r="G306" i="9"/>
  <c r="E306" i="9" s="1"/>
  <c r="B306" i="9" s="1"/>
  <c r="F306" i="9"/>
  <c r="H305" i="9"/>
  <c r="E305" i="9" s="1"/>
  <c r="B305" i="9" s="1"/>
  <c r="G305" i="9"/>
  <c r="F305" i="9"/>
  <c r="H304" i="9"/>
  <c r="G304" i="9"/>
  <c r="F304" i="9"/>
  <c r="E304" i="9"/>
  <c r="B304" i="9" s="1"/>
  <c r="H303" i="9"/>
  <c r="G303" i="9"/>
  <c r="F303" i="9"/>
  <c r="H302" i="9"/>
  <c r="G302" i="9"/>
  <c r="E302" i="9" s="1"/>
  <c r="B302" i="9" s="1"/>
  <c r="F302" i="9"/>
  <c r="H301" i="9"/>
  <c r="G301" i="9"/>
  <c r="F301" i="9"/>
  <c r="H300" i="9"/>
  <c r="G300" i="9"/>
  <c r="F300" i="9"/>
  <c r="E300" i="9"/>
  <c r="B300" i="9" s="1"/>
  <c r="H299" i="9"/>
  <c r="G299" i="9"/>
  <c r="E299" i="9" s="1"/>
  <c r="B299" i="9" s="1"/>
  <c r="F299" i="9"/>
  <c r="H298" i="9"/>
  <c r="G298" i="9"/>
  <c r="F298" i="9"/>
  <c r="H297" i="9"/>
  <c r="E297" i="9" s="1"/>
  <c r="G297" i="9"/>
  <c r="F297" i="9"/>
  <c r="B297" i="9"/>
  <c r="H296" i="9"/>
  <c r="G296" i="9"/>
  <c r="E296" i="9" s="1"/>
  <c r="B296" i="9" s="1"/>
  <c r="F296" i="9"/>
  <c r="H295" i="9"/>
  <c r="G295" i="9"/>
  <c r="E295" i="9" s="1"/>
  <c r="F295" i="9"/>
  <c r="H294" i="9"/>
  <c r="G294" i="9"/>
  <c r="E294" i="9" s="1"/>
  <c r="B294" i="9" s="1"/>
  <c r="F294" i="9"/>
  <c r="H293" i="9"/>
  <c r="G293" i="9"/>
  <c r="F293" i="9"/>
  <c r="H292" i="9"/>
  <c r="G292" i="9"/>
  <c r="F292" i="9"/>
  <c r="E292" i="9"/>
  <c r="B292" i="9" s="1"/>
  <c r="F291" i="9"/>
  <c r="F290" i="9"/>
  <c r="H289" i="9"/>
  <c r="E289" i="9" s="1"/>
  <c r="G289" i="9"/>
  <c r="F289" i="9"/>
  <c r="B289" i="9"/>
  <c r="H288" i="9"/>
  <c r="G288" i="9"/>
  <c r="F288" i="9"/>
  <c r="H287" i="9"/>
  <c r="G287" i="9"/>
  <c r="F287" i="9"/>
  <c r="H286" i="9"/>
  <c r="G286" i="9"/>
  <c r="F286" i="9"/>
  <c r="F285" i="9"/>
  <c r="H284" i="9"/>
  <c r="E284" i="9" s="1"/>
  <c r="G284" i="9"/>
  <c r="F284" i="9"/>
  <c r="B284" i="9"/>
  <c r="H283" i="9"/>
  <c r="G283" i="9"/>
  <c r="F283" i="9"/>
  <c r="E283" i="9"/>
  <c r="B283" i="9" s="1"/>
  <c r="H282" i="9"/>
  <c r="G282" i="9"/>
  <c r="F282" i="9"/>
  <c r="F281" i="9"/>
  <c r="F277" i="9" s="1"/>
  <c r="F280" i="9"/>
  <c r="F279" i="9"/>
  <c r="F278" i="9"/>
  <c r="F276" i="9"/>
  <c r="L275" i="9"/>
  <c r="F275" i="9" s="1"/>
  <c r="H275" i="9"/>
  <c r="F274" i="9"/>
  <c r="I273" i="9"/>
  <c r="E273" i="9" s="1"/>
  <c r="H273" i="9"/>
  <c r="F273" i="9"/>
  <c r="E272" i="9"/>
  <c r="M271" i="9"/>
  <c r="L271" i="9"/>
  <c r="E271" i="9"/>
  <c r="M270" i="9"/>
  <c r="L270" i="9"/>
  <c r="E270" i="9"/>
  <c r="M269" i="9"/>
  <c r="L269" i="9"/>
  <c r="F269" i="9"/>
  <c r="E269" i="9"/>
  <c r="B269" i="9" s="1"/>
  <c r="M268" i="9"/>
  <c r="L268" i="9"/>
  <c r="F268" i="9"/>
  <c r="E268" i="9"/>
  <c r="B268" i="9" s="1"/>
  <c r="M267" i="9"/>
  <c r="L267" i="9"/>
  <c r="E267" i="9"/>
  <c r="M266" i="9"/>
  <c r="L266" i="9"/>
  <c r="E266" i="9"/>
  <c r="M265" i="9"/>
  <c r="L265" i="9"/>
  <c r="F265" i="9"/>
  <c r="E265" i="9"/>
  <c r="B265" i="9" s="1"/>
  <c r="M264" i="9"/>
  <c r="L264" i="9"/>
  <c r="F264" i="9"/>
  <c r="E264" i="9"/>
  <c r="B264" i="9" s="1"/>
  <c r="M263" i="9"/>
  <c r="L263" i="9"/>
  <c r="E263" i="9"/>
  <c r="M262" i="9"/>
  <c r="L262" i="9"/>
  <c r="E262" i="9"/>
  <c r="M261" i="9"/>
  <c r="L261" i="9"/>
  <c r="F261" i="9"/>
  <c r="E261" i="9"/>
  <c r="B261" i="9" s="1"/>
  <c r="M260" i="9"/>
  <c r="L260" i="9"/>
  <c r="F260" i="9"/>
  <c r="E260" i="9"/>
  <c r="B260" i="9" s="1"/>
  <c r="M259" i="9"/>
  <c r="L259" i="9"/>
  <c r="E259" i="9"/>
  <c r="M258" i="9"/>
  <c r="L258" i="9"/>
  <c r="E258" i="9"/>
  <c r="M257" i="9"/>
  <c r="L257" i="9"/>
  <c r="F257" i="9"/>
  <c r="E257" i="9"/>
  <c r="B257" i="9" s="1"/>
  <c r="M256" i="9"/>
  <c r="L256" i="9"/>
  <c r="F256" i="9"/>
  <c r="B256" i="9" s="1"/>
  <c r="E256" i="9"/>
  <c r="M255" i="9"/>
  <c r="L255" i="9"/>
  <c r="E255" i="9"/>
  <c r="M254" i="9"/>
  <c r="F254" i="9" s="1"/>
  <c r="L254" i="9"/>
  <c r="E254" i="9"/>
  <c r="B254" i="9"/>
  <c r="M253" i="9"/>
  <c r="L253" i="9"/>
  <c r="F253" i="9"/>
  <c r="E253" i="9"/>
  <c r="B253" i="9" s="1"/>
  <c r="M252" i="9"/>
  <c r="L252" i="9"/>
  <c r="F252" i="9"/>
  <c r="B252" i="9" s="1"/>
  <c r="E252" i="9"/>
  <c r="M251" i="9"/>
  <c r="L251" i="9"/>
  <c r="E251" i="9"/>
  <c r="M250" i="9"/>
  <c r="L250" i="9"/>
  <c r="E250" i="9"/>
  <c r="M249" i="9"/>
  <c r="L249" i="9"/>
  <c r="F249" i="9"/>
  <c r="E249" i="9"/>
  <c r="B249" i="9" s="1"/>
  <c r="M248" i="9"/>
  <c r="L248" i="9"/>
  <c r="F248" i="9"/>
  <c r="B248" i="9" s="1"/>
  <c r="E248" i="9"/>
  <c r="M247" i="9"/>
  <c r="L247" i="9"/>
  <c r="E247" i="9"/>
  <c r="M246" i="9"/>
  <c r="F246" i="9" s="1"/>
  <c r="L246" i="9"/>
  <c r="E246" i="9"/>
  <c r="B246" i="9"/>
  <c r="M245" i="9"/>
  <c r="L245" i="9"/>
  <c r="F245" i="9"/>
  <c r="E245" i="9"/>
  <c r="B245" i="9" s="1"/>
  <c r="M244" i="9"/>
  <c r="L244" i="9"/>
  <c r="F244" i="9"/>
  <c r="B244" i="9" s="1"/>
  <c r="E244" i="9"/>
  <c r="M243" i="9"/>
  <c r="L243" i="9"/>
  <c r="E243" i="9"/>
  <c r="M242" i="9"/>
  <c r="L242" i="9"/>
  <c r="E242" i="9"/>
  <c r="M241" i="9"/>
  <c r="L241" i="9"/>
  <c r="F241" i="9"/>
  <c r="E241" i="9"/>
  <c r="B241" i="9" s="1"/>
  <c r="M240" i="9"/>
  <c r="L240" i="9"/>
  <c r="F240" i="9"/>
  <c r="B240" i="9" s="1"/>
  <c r="E240" i="9"/>
  <c r="M239" i="9"/>
  <c r="L239" i="9"/>
  <c r="E239" i="9"/>
  <c r="M238" i="9"/>
  <c r="F238" i="9" s="1"/>
  <c r="L238" i="9"/>
  <c r="E238" i="9"/>
  <c r="B238" i="9"/>
  <c r="M237" i="9"/>
  <c r="L237" i="9"/>
  <c r="F237" i="9"/>
  <c r="E237" i="9"/>
  <c r="B237" i="9" s="1"/>
  <c r="M236" i="9"/>
  <c r="L236" i="9"/>
  <c r="F236" i="9"/>
  <c r="B236" i="9" s="1"/>
  <c r="E236" i="9"/>
  <c r="M235" i="9"/>
  <c r="L235" i="9"/>
  <c r="E235" i="9"/>
  <c r="M234" i="9"/>
  <c r="F234" i="9" s="1"/>
  <c r="L234" i="9"/>
  <c r="E234" i="9"/>
  <c r="B234" i="9"/>
  <c r="M233" i="9"/>
  <c r="L233" i="9"/>
  <c r="F233" i="9"/>
  <c r="E233" i="9"/>
  <c r="B233" i="9" s="1"/>
  <c r="M232" i="9"/>
  <c r="L232" i="9"/>
  <c r="F232" i="9"/>
  <c r="B232" i="9" s="1"/>
  <c r="E232" i="9"/>
  <c r="M231" i="9"/>
  <c r="L231" i="9"/>
  <c r="E231" i="9"/>
  <c r="M230" i="9"/>
  <c r="L230" i="9"/>
  <c r="E230" i="9"/>
  <c r="M229" i="9"/>
  <c r="L229" i="9"/>
  <c r="F229" i="9"/>
  <c r="E229" i="9"/>
  <c r="B229" i="9" s="1"/>
  <c r="M228" i="9"/>
  <c r="L228" i="9"/>
  <c r="F228" i="9"/>
  <c r="B228" i="9" s="1"/>
  <c r="E228" i="9"/>
  <c r="M227" i="9"/>
  <c r="L227" i="9"/>
  <c r="E227" i="9"/>
  <c r="M226" i="9"/>
  <c r="F226" i="9" s="1"/>
  <c r="L226" i="9"/>
  <c r="E226" i="9"/>
  <c r="B226" i="9"/>
  <c r="M225" i="9"/>
  <c r="L225" i="9"/>
  <c r="F225" i="9"/>
  <c r="E225" i="9"/>
  <c r="B225" i="9" s="1"/>
  <c r="M224" i="9"/>
  <c r="L224" i="9"/>
  <c r="F224" i="9"/>
  <c r="B224" i="9" s="1"/>
  <c r="E224" i="9"/>
  <c r="M223" i="9"/>
  <c r="L223" i="9"/>
  <c r="E223" i="9"/>
  <c r="M222" i="9"/>
  <c r="L222" i="9"/>
  <c r="E222" i="9"/>
  <c r="M221" i="9"/>
  <c r="L221" i="9"/>
  <c r="F221" i="9"/>
  <c r="E221" i="9"/>
  <c r="B221" i="9" s="1"/>
  <c r="M220" i="9"/>
  <c r="F220" i="9" s="1"/>
  <c r="B220" i="9" s="1"/>
  <c r="L220" i="9"/>
  <c r="E220" i="9"/>
  <c r="M219" i="9"/>
  <c r="L219" i="9"/>
  <c r="E219" i="9"/>
  <c r="M218" i="9"/>
  <c r="L218" i="9"/>
  <c r="E218" i="9"/>
  <c r="M217" i="9"/>
  <c r="L217" i="9"/>
  <c r="E217" i="9"/>
  <c r="M216" i="9"/>
  <c r="F216" i="9" s="1"/>
  <c r="B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G158" i="9"/>
  <c r="F158" i="9"/>
  <c r="E158" i="9"/>
  <c r="H157" i="9"/>
  <c r="G157" i="9"/>
  <c r="E157" i="9" s="1"/>
  <c r="F157" i="9"/>
  <c r="H156" i="9"/>
  <c r="G156" i="9"/>
  <c r="E156" i="9" s="1"/>
  <c r="B156" i="9" s="1"/>
  <c r="F156" i="9"/>
  <c r="H155" i="9"/>
  <c r="G155" i="9"/>
  <c r="F155" i="9"/>
  <c r="E155" i="9"/>
  <c r="B155" i="9" s="1"/>
  <c r="H154" i="9"/>
  <c r="G154" i="9"/>
  <c r="F154" i="9"/>
  <c r="E154" i="9"/>
  <c r="H153" i="9"/>
  <c r="G153" i="9"/>
  <c r="E153" i="9" s="1"/>
  <c r="F153" i="9"/>
  <c r="H152" i="9"/>
  <c r="G152" i="9"/>
  <c r="E152" i="9" s="1"/>
  <c r="B152" i="9" s="1"/>
  <c r="F152" i="9"/>
  <c r="H151" i="9"/>
  <c r="G151" i="9"/>
  <c r="F151" i="9"/>
  <c r="E151" i="9"/>
  <c r="B151" i="9" s="1"/>
  <c r="H150" i="9"/>
  <c r="G150" i="9"/>
  <c r="F150" i="9"/>
  <c r="E150" i="9"/>
  <c r="H149" i="9"/>
  <c r="G149" i="9"/>
  <c r="E149" i="9" s="1"/>
  <c r="F149" i="9"/>
  <c r="H148" i="9"/>
  <c r="G148" i="9"/>
  <c r="E148" i="9" s="1"/>
  <c r="B148" i="9" s="1"/>
  <c r="F148" i="9"/>
  <c r="H147" i="9"/>
  <c r="G147" i="9"/>
  <c r="F147" i="9"/>
  <c r="E147" i="9"/>
  <c r="B147" i="9" s="1"/>
  <c r="H146" i="9"/>
  <c r="G146" i="9"/>
  <c r="F146" i="9"/>
  <c r="E146" i="9"/>
  <c r="H145" i="9"/>
  <c r="G145" i="9"/>
  <c r="E145" i="9" s="1"/>
  <c r="F145" i="9"/>
  <c r="H144" i="9"/>
  <c r="G144" i="9"/>
  <c r="E144" i="9" s="1"/>
  <c r="B144" i="9" s="1"/>
  <c r="F144" i="9"/>
  <c r="F143" i="9"/>
  <c r="H142" i="9"/>
  <c r="G142" i="9"/>
  <c r="F142" i="9"/>
  <c r="E142" i="9"/>
  <c r="B142" i="9" s="1"/>
  <c r="H141" i="9"/>
  <c r="G141" i="9"/>
  <c r="E141" i="9" s="1"/>
  <c r="B141" i="9" s="1"/>
  <c r="F141" i="9"/>
  <c r="H140" i="9"/>
  <c r="G140" i="9"/>
  <c r="F140" i="9"/>
  <c r="H139" i="9"/>
  <c r="E139" i="9" s="1"/>
  <c r="B139" i="9" s="1"/>
  <c r="G139" i="9"/>
  <c r="F139" i="9"/>
  <c r="H138" i="9"/>
  <c r="G138" i="9"/>
  <c r="F138" i="9"/>
  <c r="E138" i="9"/>
  <c r="B138" i="9" s="1"/>
  <c r="H137" i="9"/>
  <c r="G137" i="9"/>
  <c r="E137" i="9" s="1"/>
  <c r="B137" i="9" s="1"/>
  <c r="F137" i="9"/>
  <c r="H136" i="9"/>
  <c r="G136" i="9"/>
  <c r="F136" i="9"/>
  <c r="H135" i="9"/>
  <c r="E135" i="9" s="1"/>
  <c r="B135" i="9" s="1"/>
  <c r="G135" i="9"/>
  <c r="F135" i="9"/>
  <c r="H134" i="9"/>
  <c r="G134" i="9"/>
  <c r="F134" i="9"/>
  <c r="E134" i="9"/>
  <c r="B134" i="9" s="1"/>
  <c r="H133" i="9"/>
  <c r="G133" i="9"/>
  <c r="E133" i="9" s="1"/>
  <c r="B133" i="9" s="1"/>
  <c r="F133" i="9"/>
  <c r="H132" i="9"/>
  <c r="G132" i="9"/>
  <c r="F132" i="9"/>
  <c r="H131" i="9"/>
  <c r="E131" i="9" s="1"/>
  <c r="B131" i="9" s="1"/>
  <c r="G131" i="9"/>
  <c r="F131" i="9"/>
  <c r="H130" i="9"/>
  <c r="G130" i="9"/>
  <c r="F130" i="9"/>
  <c r="E130" i="9"/>
  <c r="B130" i="9" s="1"/>
  <c r="H129" i="9"/>
  <c r="G129" i="9"/>
  <c r="E129" i="9" s="1"/>
  <c r="B129" i="9" s="1"/>
  <c r="F129" i="9"/>
  <c r="H128" i="9"/>
  <c r="G128" i="9"/>
  <c r="F128" i="9"/>
  <c r="H127" i="9"/>
  <c r="E127" i="9" s="1"/>
  <c r="B127" i="9" s="1"/>
  <c r="G127" i="9"/>
  <c r="F127" i="9"/>
  <c r="H126" i="9"/>
  <c r="G126" i="9"/>
  <c r="F126" i="9"/>
  <c r="E126" i="9"/>
  <c r="B126" i="9" s="1"/>
  <c r="H125" i="9"/>
  <c r="G125" i="9"/>
  <c r="E125" i="9" s="1"/>
  <c r="B125" i="9" s="1"/>
  <c r="F125" i="9"/>
  <c r="H124" i="9"/>
  <c r="G124" i="9"/>
  <c r="F124" i="9"/>
  <c r="H123" i="9"/>
  <c r="E123" i="9" s="1"/>
  <c r="B123" i="9" s="1"/>
  <c r="G123" i="9"/>
  <c r="F123" i="9"/>
  <c r="H122" i="9"/>
  <c r="G122" i="9"/>
  <c r="F122" i="9"/>
  <c r="E122" i="9"/>
  <c r="B122" i="9" s="1"/>
  <c r="H121" i="9"/>
  <c r="G121" i="9"/>
  <c r="E121" i="9" s="1"/>
  <c r="B121" i="9" s="1"/>
  <c r="F121" i="9"/>
  <c r="H120" i="9"/>
  <c r="G120" i="9"/>
  <c r="F120" i="9"/>
  <c r="H119" i="9"/>
  <c r="E119" i="9" s="1"/>
  <c r="B119" i="9" s="1"/>
  <c r="G119" i="9"/>
  <c r="F119" i="9"/>
  <c r="H118" i="9"/>
  <c r="G118" i="9"/>
  <c r="F118" i="9"/>
  <c r="E118" i="9"/>
  <c r="B118" i="9" s="1"/>
  <c r="H117" i="9"/>
  <c r="G117" i="9"/>
  <c r="E117" i="9" s="1"/>
  <c r="B117" i="9" s="1"/>
  <c r="F117" i="9"/>
  <c r="H116" i="9"/>
  <c r="G116" i="9"/>
  <c r="F116" i="9"/>
  <c r="H115" i="9"/>
  <c r="E115" i="9" s="1"/>
  <c r="B115" i="9" s="1"/>
  <c r="G115" i="9"/>
  <c r="F115" i="9"/>
  <c r="H114" i="9"/>
  <c r="G114" i="9"/>
  <c r="F114" i="9"/>
  <c r="E114" i="9"/>
  <c r="B114" i="9" s="1"/>
  <c r="H113" i="9"/>
  <c r="G113" i="9"/>
  <c r="E113" i="9" s="1"/>
  <c r="B113" i="9" s="1"/>
  <c r="F113" i="9"/>
  <c r="H112" i="9"/>
  <c r="G112" i="9"/>
  <c r="F112" i="9"/>
  <c r="H111" i="9"/>
  <c r="E111" i="9" s="1"/>
  <c r="B111" i="9" s="1"/>
  <c r="G111" i="9"/>
  <c r="F111" i="9"/>
  <c r="H110" i="9"/>
  <c r="G110" i="9"/>
  <c r="F110" i="9"/>
  <c r="E110" i="9"/>
  <c r="B110" i="9" s="1"/>
  <c r="H109" i="9"/>
  <c r="G109" i="9"/>
  <c r="E109" i="9" s="1"/>
  <c r="B109" i="9" s="1"/>
  <c r="F109" i="9"/>
  <c r="H108" i="9"/>
  <c r="G108" i="9"/>
  <c r="F108" i="9"/>
  <c r="H107" i="9"/>
  <c r="E107" i="9" s="1"/>
  <c r="B107" i="9" s="1"/>
  <c r="G107" i="9"/>
  <c r="F107" i="9"/>
  <c r="H106" i="9"/>
  <c r="G106" i="9"/>
  <c r="F106" i="9"/>
  <c r="E106" i="9"/>
  <c r="B106" i="9" s="1"/>
  <c r="H105" i="9"/>
  <c r="G105" i="9"/>
  <c r="E105" i="9" s="1"/>
  <c r="B105" i="9" s="1"/>
  <c r="F105" i="9"/>
  <c r="H104" i="9"/>
  <c r="G104" i="9"/>
  <c r="F104" i="9"/>
  <c r="H103" i="9"/>
  <c r="E103" i="9" s="1"/>
  <c r="B103" i="9" s="1"/>
  <c r="G103" i="9"/>
  <c r="F103" i="9"/>
  <c r="H102" i="9"/>
  <c r="G102" i="9"/>
  <c r="F102" i="9"/>
  <c r="E102" i="9"/>
  <c r="B102" i="9" s="1"/>
  <c r="H101" i="9"/>
  <c r="G101" i="9"/>
  <c r="E101" i="9" s="1"/>
  <c r="B101" i="9" s="1"/>
  <c r="F101" i="9"/>
  <c r="H100" i="9"/>
  <c r="G100" i="9"/>
  <c r="F100" i="9"/>
  <c r="H99" i="9"/>
  <c r="E99" i="9" s="1"/>
  <c r="B99" i="9" s="1"/>
  <c r="G99" i="9"/>
  <c r="F99" i="9"/>
  <c r="H98" i="9"/>
  <c r="G98" i="9"/>
  <c r="F98" i="9"/>
  <c r="E98" i="9"/>
  <c r="B98" i="9" s="1"/>
  <c r="H97" i="9"/>
  <c r="G97" i="9"/>
  <c r="E97" i="9" s="1"/>
  <c r="B97" i="9" s="1"/>
  <c r="F97" i="9"/>
  <c r="H96" i="9"/>
  <c r="G96" i="9"/>
  <c r="F96" i="9"/>
  <c r="H95" i="9"/>
  <c r="E95" i="9" s="1"/>
  <c r="B95" i="9" s="1"/>
  <c r="G95" i="9"/>
  <c r="F95" i="9"/>
  <c r="H94" i="9"/>
  <c r="G94" i="9"/>
  <c r="F94" i="9"/>
  <c r="E94" i="9"/>
  <c r="B94" i="9" s="1"/>
  <c r="H93" i="9"/>
  <c r="G93" i="9"/>
  <c r="E93" i="9" s="1"/>
  <c r="B93" i="9" s="1"/>
  <c r="F93" i="9"/>
  <c r="H92" i="9"/>
  <c r="G92" i="9"/>
  <c r="F92" i="9"/>
  <c r="H91" i="9"/>
  <c r="E91" i="9" s="1"/>
  <c r="B91" i="9" s="1"/>
  <c r="G91" i="9"/>
  <c r="F91" i="9"/>
  <c r="H90" i="9"/>
  <c r="G90" i="9"/>
  <c r="F90" i="9"/>
  <c r="E90" i="9"/>
  <c r="B90" i="9" s="1"/>
  <c r="H89" i="9"/>
  <c r="G89" i="9"/>
  <c r="E89" i="9" s="1"/>
  <c r="B89" i="9" s="1"/>
  <c r="F89" i="9"/>
  <c r="H88" i="9"/>
  <c r="G88" i="9"/>
  <c r="F88" i="9"/>
  <c r="H87" i="9"/>
  <c r="E87" i="9" s="1"/>
  <c r="B87" i="9" s="1"/>
  <c r="G87" i="9"/>
  <c r="F87" i="9"/>
  <c r="H86" i="9"/>
  <c r="G86" i="9"/>
  <c r="F86" i="9"/>
  <c r="E86" i="9"/>
  <c r="B86" i="9" s="1"/>
  <c r="H85" i="9"/>
  <c r="G85" i="9"/>
  <c r="E85" i="9" s="1"/>
  <c r="B85" i="9" s="1"/>
  <c r="F85" i="9"/>
  <c r="H84" i="9"/>
  <c r="G84" i="9"/>
  <c r="F84" i="9"/>
  <c r="H83" i="9"/>
  <c r="E83" i="9" s="1"/>
  <c r="B83" i="9" s="1"/>
  <c r="G83" i="9"/>
  <c r="F83" i="9"/>
  <c r="H82" i="9"/>
  <c r="G82" i="9"/>
  <c r="F82" i="9"/>
  <c r="E82" i="9"/>
  <c r="B82" i="9" s="1"/>
  <c r="H81" i="9"/>
  <c r="G81" i="9"/>
  <c r="E81" i="9" s="1"/>
  <c r="B81" i="9" s="1"/>
  <c r="F81" i="9"/>
  <c r="H80" i="9"/>
  <c r="G80" i="9"/>
  <c r="F80" i="9"/>
  <c r="H79" i="9"/>
  <c r="E79" i="9" s="1"/>
  <c r="B79" i="9" s="1"/>
  <c r="G79" i="9"/>
  <c r="F79" i="9"/>
  <c r="H78" i="9"/>
  <c r="G78" i="9"/>
  <c r="F78" i="9"/>
  <c r="E78" i="9"/>
  <c r="B78" i="9" s="1"/>
  <c r="H77" i="9"/>
  <c r="G77" i="9"/>
  <c r="E77" i="9" s="1"/>
  <c r="B77" i="9" s="1"/>
  <c r="F77" i="9"/>
  <c r="H76" i="9"/>
  <c r="G76" i="9"/>
  <c r="F76" i="9"/>
  <c r="H75" i="9"/>
  <c r="E75" i="9" s="1"/>
  <c r="G75" i="9"/>
  <c r="F75" i="9"/>
  <c r="H74" i="9"/>
  <c r="G74" i="9"/>
  <c r="E74" i="9" s="1"/>
  <c r="B74" i="9" s="1"/>
  <c r="F74" i="9"/>
  <c r="H73" i="9"/>
  <c r="G73" i="9"/>
  <c r="E73" i="9" s="1"/>
  <c r="B73" i="9" s="1"/>
  <c r="F73" i="9"/>
  <c r="H72" i="9"/>
  <c r="G72" i="9"/>
  <c r="E72" i="9" s="1"/>
  <c r="B72" i="9" s="1"/>
  <c r="F72" i="9"/>
  <c r="H71" i="9"/>
  <c r="G71" i="9"/>
  <c r="F71" i="9"/>
  <c r="E71" i="9"/>
  <c r="B71" i="9" s="1"/>
  <c r="H70" i="9"/>
  <c r="E70" i="9" s="1"/>
  <c r="B70" i="9" s="1"/>
  <c r="G70" i="9"/>
  <c r="F70" i="9"/>
  <c r="H69" i="9"/>
  <c r="G69" i="9"/>
  <c r="F69" i="9"/>
  <c r="H68" i="9"/>
  <c r="G68" i="9"/>
  <c r="F68" i="9"/>
  <c r="H67" i="9"/>
  <c r="G67" i="9"/>
  <c r="F67" i="9"/>
  <c r="E67" i="9"/>
  <c r="B67" i="9" s="1"/>
  <c r="H66" i="9"/>
  <c r="E66" i="9" s="1"/>
  <c r="G66" i="9"/>
  <c r="F66" i="9"/>
  <c r="H65" i="9"/>
  <c r="G65" i="9"/>
  <c r="E65" i="9" s="1"/>
  <c r="B65" i="9" s="1"/>
  <c r="F65" i="9"/>
  <c r="H64" i="9"/>
  <c r="G64" i="9"/>
  <c r="E64" i="9" s="1"/>
  <c r="B64" i="9" s="1"/>
  <c r="F64" i="9"/>
  <c r="H63" i="9"/>
  <c r="G63" i="9"/>
  <c r="F63" i="9"/>
  <c r="E63" i="9"/>
  <c r="B63" i="9" s="1"/>
  <c r="H62" i="9"/>
  <c r="E62" i="9" s="1"/>
  <c r="B62" i="9" s="1"/>
  <c r="G62" i="9"/>
  <c r="F62" i="9"/>
  <c r="H61" i="9"/>
  <c r="G61" i="9"/>
  <c r="E61" i="9" s="1"/>
  <c r="B61" i="9" s="1"/>
  <c r="F61" i="9"/>
  <c r="H60" i="9"/>
  <c r="G60" i="9"/>
  <c r="F60" i="9"/>
  <c r="H59" i="9"/>
  <c r="G59" i="9"/>
  <c r="F59" i="9"/>
  <c r="E59" i="9"/>
  <c r="B59" i="9" s="1"/>
  <c r="H58" i="9"/>
  <c r="E58" i="9" s="1"/>
  <c r="G58" i="9"/>
  <c r="F58" i="9"/>
  <c r="H57" i="9"/>
  <c r="G57" i="9"/>
  <c r="E57" i="9" s="1"/>
  <c r="B57" i="9" s="1"/>
  <c r="F57" i="9"/>
  <c r="H56" i="9"/>
  <c r="G56" i="9"/>
  <c r="E56" i="9" s="1"/>
  <c r="B56" i="9" s="1"/>
  <c r="F56" i="9"/>
  <c r="H55" i="9"/>
  <c r="G55" i="9"/>
  <c r="F55" i="9"/>
  <c r="E55" i="9"/>
  <c r="B55" i="9" s="1"/>
  <c r="H54" i="9"/>
  <c r="E54" i="9" s="1"/>
  <c r="B54" i="9" s="1"/>
  <c r="G54" i="9"/>
  <c r="F54" i="9"/>
  <c r="H53" i="9"/>
  <c r="G53" i="9"/>
  <c r="E53" i="9" s="1"/>
  <c r="B53" i="9" s="1"/>
  <c r="F53" i="9"/>
  <c r="H52" i="9"/>
  <c r="G52" i="9"/>
  <c r="F52" i="9"/>
  <c r="H51" i="9"/>
  <c r="G51" i="9"/>
  <c r="F51" i="9"/>
  <c r="E51" i="9"/>
  <c r="B51" i="9" s="1"/>
  <c r="H50" i="9"/>
  <c r="E50" i="9" s="1"/>
  <c r="G50" i="9"/>
  <c r="F50" i="9"/>
  <c r="H49" i="9"/>
  <c r="G49" i="9"/>
  <c r="E49" i="9" s="1"/>
  <c r="B49" i="9" s="1"/>
  <c r="F49" i="9"/>
  <c r="H48" i="9"/>
  <c r="G48" i="9"/>
  <c r="E48" i="9" s="1"/>
  <c r="B48" i="9" s="1"/>
  <c r="F48" i="9"/>
  <c r="H47" i="9"/>
  <c r="E47" i="9" s="1"/>
  <c r="B47" i="9" s="1"/>
  <c r="G47" i="9"/>
  <c r="F47" i="9"/>
  <c r="H46" i="9"/>
  <c r="E46" i="9" s="1"/>
  <c r="B46" i="9" s="1"/>
  <c r="G46" i="9"/>
  <c r="F46" i="9"/>
  <c r="H45" i="9"/>
  <c r="G45" i="9"/>
  <c r="E45" i="9" s="1"/>
  <c r="B45" i="9" s="1"/>
  <c r="F45" i="9"/>
  <c r="H44" i="9"/>
  <c r="G44" i="9"/>
  <c r="F44" i="9"/>
  <c r="H43" i="9"/>
  <c r="E43" i="9" s="1"/>
  <c r="B43" i="9" s="1"/>
  <c r="G43" i="9"/>
  <c r="F43" i="9"/>
  <c r="H42" i="9"/>
  <c r="E42" i="9" s="1"/>
  <c r="G42" i="9"/>
  <c r="F42" i="9"/>
  <c r="H41" i="9"/>
  <c r="G41" i="9"/>
  <c r="F41" i="9"/>
  <c r="H40" i="9"/>
  <c r="G40" i="9"/>
  <c r="F40" i="9"/>
  <c r="H39" i="9"/>
  <c r="G39" i="9"/>
  <c r="F39" i="9"/>
  <c r="E39" i="9"/>
  <c r="B39" i="9" s="1"/>
  <c r="H38" i="9"/>
  <c r="E38" i="9" s="1"/>
  <c r="B38" i="9" s="1"/>
  <c r="G38" i="9"/>
  <c r="F38" i="9"/>
  <c r="H37" i="9"/>
  <c r="G37" i="9"/>
  <c r="E37" i="9" s="1"/>
  <c r="B37" i="9" s="1"/>
  <c r="F37" i="9"/>
  <c r="H36" i="9"/>
  <c r="G36" i="9"/>
  <c r="F36" i="9"/>
  <c r="H35" i="9"/>
  <c r="G35" i="9"/>
  <c r="F35" i="9"/>
  <c r="E35" i="9"/>
  <c r="B35" i="9" s="1"/>
  <c r="H34" i="9"/>
  <c r="G34" i="9"/>
  <c r="E34" i="9" s="1"/>
  <c r="F34" i="9"/>
  <c r="H33" i="9"/>
  <c r="G33" i="9"/>
  <c r="E33" i="9" s="1"/>
  <c r="B33" i="9" s="1"/>
  <c r="F33" i="9"/>
  <c r="H32" i="9"/>
  <c r="G32" i="9"/>
  <c r="F32" i="9"/>
  <c r="H31" i="9"/>
  <c r="G31" i="9"/>
  <c r="F31" i="9"/>
  <c r="E31" i="9"/>
  <c r="B31" i="9" s="1"/>
  <c r="H30" i="9"/>
  <c r="G30" i="9"/>
  <c r="E30" i="9" s="1"/>
  <c r="B30" i="9" s="1"/>
  <c r="F30" i="9"/>
  <c r="H29" i="9"/>
  <c r="G29" i="9"/>
  <c r="E29" i="9" s="1"/>
  <c r="B29" i="9" s="1"/>
  <c r="F29" i="9"/>
  <c r="H28" i="9"/>
  <c r="E28" i="9" s="1"/>
  <c r="G28" i="9"/>
  <c r="F28" i="9"/>
  <c r="B28" i="9"/>
  <c r="H27" i="9"/>
  <c r="G27" i="9"/>
  <c r="E27" i="9" s="1"/>
  <c r="B27" i="9" s="1"/>
  <c r="F27" i="9"/>
  <c r="H26" i="9"/>
  <c r="G26" i="9"/>
  <c r="E26" i="9" s="1"/>
  <c r="F26" i="9"/>
  <c r="H25" i="9"/>
  <c r="G25" i="9"/>
  <c r="E25" i="9" s="1"/>
  <c r="B25" i="9" s="1"/>
  <c r="F25" i="9"/>
  <c r="H24" i="9"/>
  <c r="E24" i="9" s="1"/>
  <c r="B24" i="9" s="1"/>
  <c r="G24" i="9"/>
  <c r="F24" i="9"/>
  <c r="H23" i="9"/>
  <c r="E23" i="9" s="1"/>
  <c r="B23" i="9" s="1"/>
  <c r="G23" i="9"/>
  <c r="F23" i="9"/>
  <c r="H22" i="9"/>
  <c r="G22" i="9"/>
  <c r="E22" i="9" s="1"/>
  <c r="B22" i="9" s="1"/>
  <c r="F22" i="9"/>
  <c r="F21" i="9"/>
  <c r="I10" i="9"/>
  <c r="F4" i="9"/>
  <c r="O3" i="9"/>
  <c r="G275" i="9" s="1"/>
  <c r="E275" i="9" s="1"/>
  <c r="B275" i="9" s="1"/>
  <c r="I3" i="9"/>
  <c r="H3" i="9"/>
  <c r="G3" i="9"/>
  <c r="D101" i="8"/>
  <c r="C1576" i="1" s="1"/>
  <c r="G1576" i="1" s="1"/>
  <c r="D95" i="8"/>
  <c r="D90" i="8"/>
  <c r="D85" i="8"/>
  <c r="D80" i="8"/>
  <c r="C1555" i="1" s="1"/>
  <c r="G1555" i="1" s="1"/>
  <c r="D75" i="8"/>
  <c r="D70" i="8"/>
  <c r="D65" i="8"/>
  <c r="D60" i="8"/>
  <c r="D49" i="8" s="1"/>
  <c r="C1524" i="1" s="1"/>
  <c r="H1524" i="1" s="1"/>
  <c r="D55" i="8"/>
  <c r="D50" i="8"/>
  <c r="D44" i="8"/>
  <c r="D36" i="8"/>
  <c r="D26" i="8"/>
  <c r="D24" i="8" s="1"/>
  <c r="C1499" i="1" s="1"/>
  <c r="D18" i="8"/>
  <c r="D8" i="8"/>
  <c r="D6" i="8" s="1"/>
  <c r="E44" i="7"/>
  <c r="D44" i="7"/>
  <c r="E39" i="7"/>
  <c r="E38" i="7" s="1"/>
  <c r="D39" i="7"/>
  <c r="D38" i="7" s="1"/>
  <c r="H31" i="3" s="1"/>
  <c r="E30" i="7"/>
  <c r="D30" i="7"/>
  <c r="E23" i="7"/>
  <c r="D23" i="7"/>
  <c r="D22" i="7" s="1"/>
  <c r="E22" i="7"/>
  <c r="E14" i="7"/>
  <c r="D14" i="7"/>
  <c r="E7" i="7"/>
  <c r="E6" i="7" s="1"/>
  <c r="E5" i="7" s="1"/>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15" i="6"/>
  <c r="F115" i="6" s="1"/>
  <c r="F113" i="6"/>
  <c r="F112" i="6"/>
  <c r="F111" i="6"/>
  <c r="F110" i="6"/>
  <c r="F109" i="6"/>
  <c r="F108" i="6"/>
  <c r="E107" i="6"/>
  <c r="D107" i="6"/>
  <c r="F107" i="6" s="1"/>
  <c r="F106" i="6"/>
  <c r="F105" i="6"/>
  <c r="F104" i="6"/>
  <c r="F103" i="6"/>
  <c r="F102" i="6"/>
  <c r="F101" i="6"/>
  <c r="F100" i="6"/>
  <c r="F99" i="6"/>
  <c r="E99" i="6"/>
  <c r="E89" i="6" s="1"/>
  <c r="D1383" i="1" s="1"/>
  <c r="D99" i="6"/>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50" i="5" s="1"/>
  <c r="F249" i="5"/>
  <c r="F248" i="5"/>
  <c r="F247" i="5"/>
  <c r="F246" i="5"/>
  <c r="E246" i="5"/>
  <c r="E245" i="5" s="1"/>
  <c r="D246" i="5"/>
  <c r="D245" i="5"/>
  <c r="F245" i="5" s="1"/>
  <c r="F244" i="5"/>
  <c r="F243" i="5"/>
  <c r="F242" i="5"/>
  <c r="E242" i="5"/>
  <c r="D1219" i="1" s="1"/>
  <c r="D242" i="5"/>
  <c r="F241" i="5"/>
  <c r="F240" i="5"/>
  <c r="E239" i="5"/>
  <c r="F239"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F198" i="5"/>
  <c r="E198" i="5"/>
  <c r="D198" i="5"/>
  <c r="F197" i="5"/>
  <c r="F196" i="5"/>
  <c r="F195" i="5"/>
  <c r="F194" i="5"/>
  <c r="F193" i="5"/>
  <c r="F192" i="5"/>
  <c r="F191" i="5"/>
  <c r="E191" i="5"/>
  <c r="D191" i="5"/>
  <c r="F190" i="5"/>
  <c r="E190" i="5"/>
  <c r="H310" i="9" s="1"/>
  <c r="D190" i="5"/>
  <c r="G310" i="9" s="1"/>
  <c r="F189" i="5"/>
  <c r="F188" i="5"/>
  <c r="F187" i="5"/>
  <c r="F186" i="5"/>
  <c r="F185" i="5"/>
  <c r="F184" i="5"/>
  <c r="F183" i="5"/>
  <c r="F182" i="5"/>
  <c r="F181" i="5"/>
  <c r="E180" i="5"/>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E146" i="5"/>
  <c r="D146" i="5"/>
  <c r="F145" i="5"/>
  <c r="F144" i="5"/>
  <c r="F143" i="5"/>
  <c r="F142" i="5"/>
  <c r="E142" i="5"/>
  <c r="D142" i="5"/>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7" i="5"/>
  <c r="E87" i="5"/>
  <c r="D87" i="5"/>
  <c r="F86" i="5"/>
  <c r="F85" i="5"/>
  <c r="F84" i="5"/>
  <c r="F83" i="5"/>
  <c r="F82" i="5"/>
  <c r="F81" i="5"/>
  <c r="F80" i="5"/>
  <c r="E79" i="5"/>
  <c r="D79" i="5"/>
  <c r="F79" i="5" s="1"/>
  <c r="E78" i="5"/>
  <c r="F77" i="5"/>
  <c r="F76" i="5"/>
  <c r="F75" i="5"/>
  <c r="F74" i="5"/>
  <c r="F73" i="5"/>
  <c r="F72" i="5"/>
  <c r="F71" i="5"/>
  <c r="E70" i="5"/>
  <c r="E69" i="5" s="1"/>
  <c r="E68"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38" i="4"/>
  <c r="F637" i="4"/>
  <c r="F634" i="4"/>
  <c r="F633" i="4"/>
  <c r="E632" i="4"/>
  <c r="D632" i="4"/>
  <c r="F631" i="4"/>
  <c r="F630" i="4"/>
  <c r="F629" i="4"/>
  <c r="E629" i="4"/>
  <c r="E625" i="4" s="1"/>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E593" i="4" s="1"/>
  <c r="D594" i="4"/>
  <c r="F594" i="4" s="1"/>
  <c r="D593" i="4"/>
  <c r="F593" i="4" s="1"/>
  <c r="F592" i="4"/>
  <c r="F591" i="4"/>
  <c r="E590" i="4"/>
  <c r="D590" i="4"/>
  <c r="F590" i="4" s="1"/>
  <c r="F589" i="4"/>
  <c r="F588" i="4"/>
  <c r="F587" i="4"/>
  <c r="E587" i="4"/>
  <c r="D587" i="4"/>
  <c r="F586" i="4"/>
  <c r="F585" i="4"/>
  <c r="E585" i="4"/>
  <c r="E580" i="4" s="1"/>
  <c r="D585" i="4"/>
  <c r="F584" i="4"/>
  <c r="F583" i="4"/>
  <c r="F582" i="4"/>
  <c r="E581" i="4"/>
  <c r="D581" i="4"/>
  <c r="F579" i="4"/>
  <c r="F578" i="4"/>
  <c r="E577" i="4"/>
  <c r="D577" i="4"/>
  <c r="F577" i="4" s="1"/>
  <c r="F576" i="4"/>
  <c r="F575" i="4"/>
  <c r="E574" i="4"/>
  <c r="E567" i="4" s="1"/>
  <c r="D574" i="4"/>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E528" i="4" s="1"/>
  <c r="D530" i="4"/>
  <c r="F530" i="4" s="1"/>
  <c r="F527" i="4"/>
  <c r="F526" i="4"/>
  <c r="E525" i="4"/>
  <c r="D525" i="4"/>
  <c r="F525" i="4" s="1"/>
  <c r="F524" i="4"/>
  <c r="F523" i="4"/>
  <c r="E522" i="4"/>
  <c r="D522" i="4"/>
  <c r="F521" i="4"/>
  <c r="F520" i="4"/>
  <c r="F519" i="4"/>
  <c r="E519" i="4"/>
  <c r="D519" i="4"/>
  <c r="F518" i="4"/>
  <c r="F517" i="4"/>
  <c r="F516" i="4"/>
  <c r="E516" i="4"/>
  <c r="D516" i="4"/>
  <c r="E515" i="4"/>
  <c r="F514" i="4"/>
  <c r="F513" i="4"/>
  <c r="F512" i="4"/>
  <c r="F511" i="4"/>
  <c r="F510" i="4"/>
  <c r="F509" i="4"/>
  <c r="F508"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E420" i="4" s="1"/>
  <c r="D485" i="4"/>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2" i="4"/>
  <c r="F461"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21" i="4"/>
  <c r="E418" i="4"/>
  <c r="D418" i="4"/>
  <c r="E417" i="4"/>
  <c r="F417" i="4" s="1"/>
  <c r="D417" i="4"/>
  <c r="F416" i="4"/>
  <c r="E416" i="4"/>
  <c r="D416" i="4"/>
  <c r="D643" i="4" s="1"/>
  <c r="F643" i="4" s="1"/>
  <c r="F411" i="4"/>
  <c r="F410" i="4"/>
  <c r="F409" i="4"/>
  <c r="F406" i="4"/>
  <c r="F405" i="4"/>
  <c r="F404" i="4"/>
  <c r="F403" i="4"/>
  <c r="E402" i="4"/>
  <c r="F402" i="4" s="1"/>
  <c r="D402" i="4"/>
  <c r="F401" i="4"/>
  <c r="F400" i="4"/>
  <c r="E400" i="4"/>
  <c r="D400" i="4"/>
  <c r="F399" i="4"/>
  <c r="F398" i="4"/>
  <c r="F397" i="4"/>
  <c r="E397" i="4"/>
  <c r="D397" i="4"/>
  <c r="F396" i="4"/>
  <c r="E396" i="4"/>
  <c r="D396" i="4"/>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E363" i="4"/>
  <c r="F362" i="4"/>
  <c r="F361" i="4"/>
  <c r="F360" i="4"/>
  <c r="F359" i="4"/>
  <c r="F358" i="4"/>
  <c r="F357" i="4"/>
  <c r="F356" i="4"/>
  <c r="E356" i="4"/>
  <c r="E351" i="4" s="1"/>
  <c r="E350" i="4" s="1"/>
  <c r="E408" i="4" s="1"/>
  <c r="D356" i="4"/>
  <c r="F355" i="4"/>
  <c r="F354" i="4"/>
  <c r="F353" i="4"/>
  <c r="E352" i="4"/>
  <c r="D352" i="4"/>
  <c r="F349" i="4"/>
  <c r="F348" i="4"/>
  <c r="E348" i="4"/>
  <c r="D348" i="4"/>
  <c r="F347" i="4"/>
  <c r="F346" i="4"/>
  <c r="F345" i="4"/>
  <c r="E345" i="4"/>
  <c r="D345" i="4"/>
  <c r="F344" i="4"/>
  <c r="E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E311" i="4"/>
  <c r="F310" i="4"/>
  <c r="F309" i="4"/>
  <c r="F308" i="4"/>
  <c r="F307" i="4"/>
  <c r="F306" i="4"/>
  <c r="F305" i="4"/>
  <c r="F304" i="4"/>
  <c r="E304" i="4"/>
  <c r="E299" i="4" s="1"/>
  <c r="E298" i="4" s="1"/>
  <c r="D304" i="4"/>
  <c r="F303" i="4"/>
  <c r="F302" i="4"/>
  <c r="F301"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D263" i="4"/>
  <c r="F263" i="4" s="1"/>
  <c r="F262" i="4"/>
  <c r="F261" i="4"/>
  <c r="F260" i="4"/>
  <c r="E259" i="4"/>
  <c r="F259" i="4" s="1"/>
  <c r="D259" i="4"/>
  <c r="F258" i="4"/>
  <c r="F257" i="4"/>
  <c r="F256" i="4"/>
  <c r="F255" i="4"/>
  <c r="F254" i="4"/>
  <c r="F253" i="4"/>
  <c r="E253" i="4"/>
  <c r="E252" i="4" s="1"/>
  <c r="D253" i="4"/>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E224" i="4" s="1"/>
  <c r="D225" i="4"/>
  <c r="F223" i="4"/>
  <c r="F222" i="4"/>
  <c r="F221" i="4"/>
  <c r="F220" i="4"/>
  <c r="F219" i="4"/>
  <c r="E219" i="4"/>
  <c r="D219" i="4"/>
  <c r="F218" i="4"/>
  <c r="F217" i="4"/>
  <c r="E216" i="4"/>
  <c r="E215" i="4" s="1"/>
  <c r="D216" i="4"/>
  <c r="F216" i="4" s="1"/>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c r="F162" i="4"/>
  <c r="F161" i="4"/>
  <c r="F160" i="4"/>
  <c r="E159" i="4"/>
  <c r="E152" i="4" s="1"/>
  <c r="D148" i="1" s="1"/>
  <c r="D159" i="4"/>
  <c r="F158" i="4"/>
  <c r="F157" i="4"/>
  <c r="F156" i="4"/>
  <c r="F155" i="4"/>
  <c r="F154" i="4"/>
  <c r="F153" i="4"/>
  <c r="E153" i="4"/>
  <c r="D153" i="4"/>
  <c r="D152" i="4" s="1"/>
  <c r="F150" i="4"/>
  <c r="F149" i="4"/>
  <c r="F148" i="4"/>
  <c r="F147" i="4"/>
  <c r="F146" i="4"/>
  <c r="F145" i="4"/>
  <c r="F144" i="4"/>
  <c r="F143" i="4"/>
  <c r="F142" i="4"/>
  <c r="F141" i="4"/>
  <c r="F140" i="4"/>
  <c r="E140" i="4"/>
  <c r="D140" i="4"/>
  <c r="F139" i="4"/>
  <c r="E139" i="4"/>
  <c r="D139" i="4"/>
  <c r="F138" i="4"/>
  <c r="F137" i="4"/>
  <c r="F136" i="4"/>
  <c r="F135" i="4"/>
  <c r="E134" i="4"/>
  <c r="E133" i="4" s="1"/>
  <c r="D134" i="4"/>
  <c r="F132" i="4"/>
  <c r="F131" i="4"/>
  <c r="F130" i="4"/>
  <c r="F129" i="4"/>
  <c r="E128" i="4"/>
  <c r="F128" i="4" s="1"/>
  <c r="D128" i="4"/>
  <c r="F127" i="4"/>
  <c r="F126" i="4"/>
  <c r="F125" i="4"/>
  <c r="E125" i="4"/>
  <c r="D125" i="4"/>
  <c r="D124" i="4" s="1"/>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D82"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F59" i="4"/>
  <c r="E59" i="4"/>
  <c r="D59" i="4"/>
  <c r="F58" i="4"/>
  <c r="F57" i="4"/>
  <c r="F56" i="4"/>
  <c r="F55" i="4"/>
  <c r="E54" i="4"/>
  <c r="D54" i="4"/>
  <c r="F53" i="4"/>
  <c r="F52" i="4"/>
  <c r="F51" i="4"/>
  <c r="E51" i="4"/>
  <c r="D51" i="4"/>
  <c r="F49" i="4"/>
  <c r="F48" i="4"/>
  <c r="F47" i="4"/>
  <c r="F46" i="4"/>
  <c r="F45" i="4"/>
  <c r="E45" i="4"/>
  <c r="D45" i="4"/>
  <c r="D44" i="4" s="1"/>
  <c r="F44" i="4"/>
  <c r="E44" i="4"/>
  <c r="F43" i="4"/>
  <c r="F42" i="4"/>
  <c r="F41" i="4"/>
  <c r="E40" i="4"/>
  <c r="E7" i="4"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G36" i="3"/>
  <c r="B36" i="3"/>
  <c r="G35" i="3"/>
  <c r="B35" i="3"/>
  <c r="G34" i="3"/>
  <c r="B34" i="3"/>
  <c r="I33" i="3"/>
  <c r="G33" i="3"/>
  <c r="B33" i="3"/>
  <c r="I32" i="3"/>
  <c r="H32" i="3"/>
  <c r="G32" i="3"/>
  <c r="B32" i="3"/>
  <c r="I31" i="3"/>
  <c r="G31" i="3"/>
  <c r="B31" i="3"/>
  <c r="I30" i="3"/>
  <c r="G30" i="3"/>
  <c r="B30" i="3"/>
  <c r="I29" i="3"/>
  <c r="G29" i="3"/>
  <c r="B29" i="3"/>
  <c r="G28" i="3"/>
  <c r="B28" i="3"/>
  <c r="G27" i="3"/>
  <c r="B27" i="3"/>
  <c r="I26" i="3"/>
  <c r="H26" i="3"/>
  <c r="G26" i="3"/>
  <c r="B26" i="3"/>
  <c r="I25" i="3"/>
  <c r="G25" i="3"/>
  <c r="B25" i="3"/>
  <c r="G24" i="3"/>
  <c r="B24" i="3"/>
  <c r="G23" i="3"/>
  <c r="B23" i="3"/>
  <c r="G22" i="3"/>
  <c r="B22" i="3"/>
  <c r="I21" i="3"/>
  <c r="G21" i="3"/>
  <c r="B21" i="3"/>
  <c r="G20" i="3"/>
  <c r="B20" i="3"/>
  <c r="G19" i="3"/>
  <c r="B19" i="3"/>
  <c r="G18" i="3"/>
  <c r="B18" i="3"/>
  <c r="G17" i="3"/>
  <c r="B17" i="3"/>
  <c r="G16" i="3"/>
  <c r="B16" i="3"/>
  <c r="H10" i="3" a="1"/>
  <c r="H10" i="3" s="1"/>
  <c r="L3" i="9" s="1"/>
  <c r="H1580" i="1"/>
  <c r="G1580" i="1"/>
  <c r="C1580" i="1"/>
  <c r="C1579" i="1"/>
  <c r="H1579" i="1" s="1"/>
  <c r="C1578" i="1"/>
  <c r="H1578" i="1" s="1"/>
  <c r="C1577" i="1"/>
  <c r="G1577" i="1" s="1"/>
  <c r="H1576" i="1"/>
  <c r="C1575" i="1"/>
  <c r="G1574" i="1"/>
  <c r="C1574" i="1"/>
  <c r="H1574" i="1" s="1"/>
  <c r="C1573" i="1"/>
  <c r="H1572" i="1"/>
  <c r="G1572" i="1"/>
  <c r="C1572" i="1"/>
  <c r="H1571" i="1"/>
  <c r="G1571" i="1"/>
  <c r="C1571" i="1"/>
  <c r="C1570" i="1"/>
  <c r="H1569" i="1"/>
  <c r="C1569" i="1"/>
  <c r="G1569" i="1" s="1"/>
  <c r="H1568" i="1"/>
  <c r="G1568" i="1"/>
  <c r="C1568" i="1"/>
  <c r="C1567" i="1"/>
  <c r="G1566" i="1"/>
  <c r="C1566" i="1"/>
  <c r="H1566" i="1" s="1"/>
  <c r="C1565" i="1"/>
  <c r="H1564" i="1"/>
  <c r="G1564" i="1"/>
  <c r="C1564" i="1"/>
  <c r="H1563" i="1"/>
  <c r="G1563" i="1"/>
  <c r="C1563" i="1"/>
  <c r="C1562" i="1"/>
  <c r="H1561" i="1"/>
  <c r="C1561" i="1"/>
  <c r="G1561" i="1" s="1"/>
  <c r="H1560" i="1"/>
  <c r="G1560" i="1"/>
  <c r="C1560" i="1"/>
  <c r="C1559" i="1"/>
  <c r="G1558" i="1"/>
  <c r="C1558" i="1"/>
  <c r="H1558" i="1" s="1"/>
  <c r="C1557" i="1"/>
  <c r="H1556" i="1"/>
  <c r="G1556" i="1"/>
  <c r="C1556" i="1"/>
  <c r="H1555" i="1"/>
  <c r="C1554" i="1"/>
  <c r="H1553" i="1"/>
  <c r="C1553" i="1"/>
  <c r="G1553" i="1" s="1"/>
  <c r="H1552" i="1"/>
  <c r="G1552" i="1"/>
  <c r="C1552" i="1"/>
  <c r="C1551" i="1"/>
  <c r="G1550" i="1"/>
  <c r="C1550" i="1"/>
  <c r="H1550" i="1" s="1"/>
  <c r="C1549" i="1"/>
  <c r="H1548" i="1"/>
  <c r="G1548" i="1"/>
  <c r="C1548" i="1"/>
  <c r="H1547" i="1"/>
  <c r="G1547" i="1"/>
  <c r="C1547" i="1"/>
  <c r="C1546" i="1"/>
  <c r="H1545" i="1"/>
  <c r="C1545" i="1"/>
  <c r="G1545" i="1" s="1"/>
  <c r="H1544" i="1"/>
  <c r="G1544" i="1"/>
  <c r="C1544" i="1"/>
  <c r="C1543" i="1"/>
  <c r="C1542" i="1"/>
  <c r="H1542" i="1" s="1"/>
  <c r="H1541" i="1"/>
  <c r="G1541" i="1"/>
  <c r="C1541" i="1"/>
  <c r="H1540" i="1"/>
  <c r="G1540" i="1"/>
  <c r="C1540" i="1"/>
  <c r="C1539" i="1"/>
  <c r="C1538" i="1"/>
  <c r="H1538" i="1" s="1"/>
  <c r="H1537" i="1"/>
  <c r="G1537" i="1"/>
  <c r="C1537" i="1"/>
  <c r="H1536" i="1"/>
  <c r="G1536" i="1"/>
  <c r="C1536" i="1"/>
  <c r="C1535" i="1"/>
  <c r="C1534" i="1"/>
  <c r="H1534" i="1" s="1"/>
  <c r="H1533" i="1"/>
  <c r="G1533" i="1"/>
  <c r="C1533" i="1"/>
  <c r="H1532" i="1"/>
  <c r="G1532" i="1"/>
  <c r="C1532" i="1"/>
  <c r="C1531" i="1"/>
  <c r="C1530" i="1"/>
  <c r="H1530" i="1" s="1"/>
  <c r="H1529" i="1"/>
  <c r="G1529" i="1"/>
  <c r="C1529" i="1"/>
  <c r="H1528" i="1"/>
  <c r="G1528" i="1"/>
  <c r="C1528" i="1"/>
  <c r="C1527" i="1"/>
  <c r="C1526" i="1"/>
  <c r="H1526" i="1" s="1"/>
  <c r="H1525" i="1"/>
  <c r="G1525" i="1"/>
  <c r="C1525" i="1"/>
  <c r="G1524" i="1"/>
  <c r="C1523" i="1"/>
  <c r="C1522" i="1"/>
  <c r="H1522" i="1" s="1"/>
  <c r="H1521" i="1"/>
  <c r="G1521" i="1"/>
  <c r="C1521" i="1"/>
  <c r="H1520" i="1"/>
  <c r="G1520" i="1"/>
  <c r="C1520" i="1"/>
  <c r="C1519" i="1"/>
  <c r="H1516" i="1"/>
  <c r="G1516" i="1"/>
  <c r="C1516" i="1"/>
  <c r="C1515" i="1"/>
  <c r="C1514" i="1"/>
  <c r="H1514" i="1" s="1"/>
  <c r="H1513" i="1"/>
  <c r="G1513" i="1"/>
  <c r="C1513" i="1"/>
  <c r="H1512" i="1"/>
  <c r="G1512" i="1"/>
  <c r="C1512" i="1"/>
  <c r="C1511" i="1"/>
  <c r="C1510" i="1"/>
  <c r="H1510" i="1" s="1"/>
  <c r="G1509" i="1"/>
  <c r="C1509" i="1"/>
  <c r="H1509" i="1" s="1"/>
  <c r="H1508" i="1"/>
  <c r="G1508" i="1"/>
  <c r="C1508" i="1"/>
  <c r="C1507" i="1"/>
  <c r="C1506" i="1"/>
  <c r="H1506" i="1" s="1"/>
  <c r="H1505" i="1"/>
  <c r="G1505" i="1"/>
  <c r="C1505" i="1"/>
  <c r="C1504" i="1"/>
  <c r="H1504" i="1" s="1"/>
  <c r="C1503" i="1"/>
  <c r="C1502" i="1"/>
  <c r="H1502" i="1" s="1"/>
  <c r="H1500" i="1"/>
  <c r="G1500" i="1"/>
  <c r="C1500" i="1"/>
  <c r="C1498" i="1"/>
  <c r="H1498" i="1" s="1"/>
  <c r="H1497" i="1"/>
  <c r="G1497" i="1"/>
  <c r="C1497" i="1"/>
  <c r="H1496" i="1"/>
  <c r="G1496" i="1"/>
  <c r="C1496" i="1"/>
  <c r="C1495" i="1"/>
  <c r="C1494" i="1"/>
  <c r="H1494" i="1" s="1"/>
  <c r="H1493" i="1"/>
  <c r="G1493" i="1"/>
  <c r="C1493" i="1"/>
  <c r="C1492" i="1"/>
  <c r="G1492" i="1" s="1"/>
  <c r="C1491" i="1"/>
  <c r="C1490" i="1"/>
  <c r="H1490" i="1" s="1"/>
  <c r="C1489" i="1"/>
  <c r="H1489" i="1" s="1"/>
  <c r="H1488" i="1"/>
  <c r="G1488" i="1"/>
  <c r="C1488" i="1"/>
  <c r="C1487" i="1"/>
  <c r="C1486" i="1"/>
  <c r="H1486" i="1" s="1"/>
  <c r="C1485" i="1"/>
  <c r="H1485" i="1" s="1"/>
  <c r="C1484" i="1"/>
  <c r="H1484" i="1" s="1"/>
  <c r="C1483" i="1"/>
  <c r="C1482" i="1"/>
  <c r="H1482" i="1" s="1"/>
  <c r="H1480" i="1"/>
  <c r="G1480" i="1"/>
  <c r="C1480" i="1"/>
  <c r="H1479" i="1"/>
  <c r="D1479" i="1"/>
  <c r="C1479" i="1"/>
  <c r="G1479" i="1" s="1"/>
  <c r="J1478" i="1"/>
  <c r="D1478" i="1"/>
  <c r="G1478" i="1" s="1"/>
  <c r="C1478" i="1"/>
  <c r="H1478" i="1" s="1"/>
  <c r="H1477" i="1"/>
  <c r="D1477" i="1"/>
  <c r="C1477" i="1"/>
  <c r="G1477" i="1" s="1"/>
  <c r="I1477" i="1" s="1"/>
  <c r="J1476" i="1"/>
  <c r="D1476" i="1"/>
  <c r="G1476" i="1" s="1"/>
  <c r="C1476" i="1"/>
  <c r="H1476" i="1" s="1"/>
  <c r="D1475" i="1"/>
  <c r="G1475" i="1" s="1"/>
  <c r="C1475" i="1"/>
  <c r="H1475" i="1" s="1"/>
  <c r="H1474" i="1"/>
  <c r="D1474" i="1"/>
  <c r="C1474" i="1"/>
  <c r="G1474" i="1" s="1"/>
  <c r="I1474" i="1" s="1"/>
  <c r="J1473" i="1"/>
  <c r="D1473" i="1"/>
  <c r="G1473" i="1" s="1"/>
  <c r="C1473" i="1"/>
  <c r="H1473" i="1" s="1"/>
  <c r="H1472" i="1"/>
  <c r="D1472" i="1"/>
  <c r="C1472" i="1"/>
  <c r="G1472" i="1" s="1"/>
  <c r="J1471" i="1"/>
  <c r="D1471" i="1"/>
  <c r="G1471" i="1" s="1"/>
  <c r="C1471" i="1"/>
  <c r="H1471" i="1" s="1"/>
  <c r="D1470" i="1"/>
  <c r="D1469" i="1"/>
  <c r="H1468" i="1"/>
  <c r="D1468" i="1"/>
  <c r="C1468" i="1"/>
  <c r="G1468" i="1" s="1"/>
  <c r="J1467" i="1"/>
  <c r="D1467" i="1"/>
  <c r="G1467" i="1" s="1"/>
  <c r="C1467" i="1"/>
  <c r="H1467" i="1" s="1"/>
  <c r="H1466" i="1"/>
  <c r="D1466" i="1"/>
  <c r="C1466" i="1"/>
  <c r="G1466" i="1" s="1"/>
  <c r="I1466" i="1" s="1"/>
  <c r="J1465" i="1"/>
  <c r="D1465" i="1"/>
  <c r="G1465" i="1" s="1"/>
  <c r="C1465" i="1"/>
  <c r="H1465" i="1" s="1"/>
  <c r="H1464" i="1"/>
  <c r="D1464" i="1"/>
  <c r="C1464" i="1"/>
  <c r="G1464" i="1" s="1"/>
  <c r="J1463" i="1"/>
  <c r="D1463" i="1"/>
  <c r="G1463" i="1" s="1"/>
  <c r="C1463" i="1"/>
  <c r="H1463" i="1" s="1"/>
  <c r="H1462" i="1"/>
  <c r="D1462" i="1"/>
  <c r="C1462" i="1"/>
  <c r="G1462" i="1" s="1"/>
  <c r="I1462" i="1" s="1"/>
  <c r="H1461" i="1"/>
  <c r="D1461" i="1"/>
  <c r="C1461" i="1"/>
  <c r="G1461" i="1" s="1"/>
  <c r="D1460" i="1"/>
  <c r="G1460" i="1" s="1"/>
  <c r="C1460" i="1"/>
  <c r="H1459" i="1"/>
  <c r="D1459" i="1"/>
  <c r="C1459" i="1"/>
  <c r="G1459" i="1" s="1"/>
  <c r="D1458" i="1"/>
  <c r="G1458" i="1" s="1"/>
  <c r="C1458" i="1"/>
  <c r="H1457" i="1"/>
  <c r="D1457" i="1"/>
  <c r="C1457" i="1"/>
  <c r="G1457" i="1" s="1"/>
  <c r="I1457" i="1" s="1"/>
  <c r="D1456" i="1"/>
  <c r="G1456" i="1" s="1"/>
  <c r="C1456" i="1"/>
  <c r="H1455" i="1"/>
  <c r="D1455" i="1"/>
  <c r="C1455" i="1"/>
  <c r="G1455" i="1" s="1"/>
  <c r="H1454" i="1"/>
  <c r="D1454" i="1"/>
  <c r="C1454" i="1"/>
  <c r="G1454" i="1" s="1"/>
  <c r="D1453" i="1"/>
  <c r="D1452" i="1"/>
  <c r="G1452" i="1" s="1"/>
  <c r="C1452" i="1"/>
  <c r="H1451" i="1"/>
  <c r="D1451" i="1"/>
  <c r="C1451" i="1"/>
  <c r="G1451" i="1" s="1"/>
  <c r="D1450" i="1"/>
  <c r="G1450" i="1" s="1"/>
  <c r="C1450" i="1"/>
  <c r="H1449" i="1"/>
  <c r="D1449" i="1"/>
  <c r="C1449" i="1"/>
  <c r="G1449" i="1" s="1"/>
  <c r="I1449" i="1" s="1"/>
  <c r="D1448" i="1"/>
  <c r="G1448" i="1" s="1"/>
  <c r="C1448" i="1"/>
  <c r="H1447" i="1"/>
  <c r="D1447" i="1"/>
  <c r="C1447" i="1"/>
  <c r="G1447" i="1" s="1"/>
  <c r="D1446" i="1"/>
  <c r="G1446" i="1" s="1"/>
  <c r="C1446" i="1"/>
  <c r="H1445" i="1"/>
  <c r="G1445" i="1"/>
  <c r="D1445" i="1"/>
  <c r="C1445" i="1"/>
  <c r="J1445" i="1" s="1"/>
  <c r="D1444" i="1"/>
  <c r="C1444" i="1"/>
  <c r="H1443" i="1"/>
  <c r="G1443" i="1"/>
  <c r="I1443" i="1" s="1"/>
  <c r="D1443" i="1"/>
  <c r="J1443" i="1" s="1"/>
  <c r="C1443" i="1"/>
  <c r="D1442" i="1"/>
  <c r="C1442" i="1"/>
  <c r="H1441" i="1"/>
  <c r="G1441" i="1"/>
  <c r="I1441" i="1" s="1"/>
  <c r="D1441" i="1"/>
  <c r="J1441" i="1" s="1"/>
  <c r="C1441" i="1"/>
  <c r="D1440" i="1"/>
  <c r="C1440" i="1"/>
  <c r="H1439" i="1"/>
  <c r="G1439" i="1"/>
  <c r="I1439" i="1" s="1"/>
  <c r="D1439" i="1"/>
  <c r="J1439" i="1" s="1"/>
  <c r="C1439" i="1"/>
  <c r="H1438" i="1"/>
  <c r="G1438" i="1"/>
  <c r="D1438" i="1"/>
  <c r="C1438" i="1"/>
  <c r="H1437" i="1"/>
  <c r="G1437" i="1"/>
  <c r="D1437" i="1"/>
  <c r="C1437" i="1"/>
  <c r="D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D1420" i="1"/>
  <c r="G1420" i="1" s="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D1411" i="1"/>
  <c r="H1411" i="1" s="1"/>
  <c r="C1411" i="1"/>
  <c r="H1410" i="1"/>
  <c r="G1410" i="1"/>
  <c r="D1410" i="1"/>
  <c r="C1410" i="1"/>
  <c r="G1409" i="1"/>
  <c r="D1409" i="1"/>
  <c r="H1409" i="1" s="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D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D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G1224" i="1"/>
  <c r="D1224" i="1"/>
  <c r="H1224" i="1" s="1"/>
  <c r="C1224" i="1"/>
  <c r="D1223" i="1"/>
  <c r="H1223" i="1" s="1"/>
  <c r="C1223" i="1"/>
  <c r="D1222" i="1"/>
  <c r="H1221" i="1"/>
  <c r="G1221" i="1"/>
  <c r="D1221" i="1"/>
  <c r="C1221" i="1"/>
  <c r="H1220" i="1"/>
  <c r="G1220" i="1"/>
  <c r="D1220" i="1"/>
  <c r="C1220" i="1"/>
  <c r="H1219" i="1"/>
  <c r="G1219" i="1"/>
  <c r="C1219" i="1"/>
  <c r="D1218" i="1"/>
  <c r="H1218" i="1" s="1"/>
  <c r="C1218" i="1"/>
  <c r="H1217" i="1"/>
  <c r="G1217" i="1"/>
  <c r="D1217" i="1"/>
  <c r="C1217" i="1"/>
  <c r="D1216" i="1"/>
  <c r="H1216" i="1" s="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D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C1157" i="1"/>
  <c r="H1156" i="1"/>
  <c r="D1156" i="1"/>
  <c r="G1156" i="1" s="1"/>
  <c r="C1156" i="1"/>
  <c r="D1155" i="1"/>
  <c r="H1155" i="1" s="1"/>
  <c r="C1155" i="1"/>
  <c r="C1154" i="1"/>
  <c r="D1151" i="1"/>
  <c r="H1151" i="1" s="1"/>
  <c r="C1151" i="1"/>
  <c r="H1150" i="1"/>
  <c r="G1150" i="1"/>
  <c r="D1150" i="1"/>
  <c r="C1150" i="1"/>
  <c r="H1149" i="1"/>
  <c r="G1149" i="1"/>
  <c r="D1149" i="1"/>
  <c r="C1149"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G1138" i="1"/>
  <c r="D1138" i="1"/>
  <c r="H1138" i="1" s="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D1050" i="1"/>
  <c r="G1050" i="1" s="1"/>
  <c r="C1050" i="1"/>
  <c r="H1049" i="1"/>
  <c r="G1049" i="1"/>
  <c r="D1049" i="1"/>
  <c r="C1049" i="1"/>
  <c r="D1048" i="1"/>
  <c r="D1047" i="1"/>
  <c r="D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G1033" i="1"/>
  <c r="D1033" i="1"/>
  <c r="H1033" i="1" s="1"/>
  <c r="C1033" i="1"/>
  <c r="D1032" i="1"/>
  <c r="G1032" i="1" s="1"/>
  <c r="C1032" i="1"/>
  <c r="H1031" i="1"/>
  <c r="G1031" i="1"/>
  <c r="D1031" i="1"/>
  <c r="C1031" i="1"/>
  <c r="D1030" i="1"/>
  <c r="G1030" i="1" s="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D1018" i="1"/>
  <c r="G1018" i="1" s="1"/>
  <c r="C1018" i="1"/>
  <c r="H1017" i="1"/>
  <c r="G1017" i="1"/>
  <c r="D1017" i="1"/>
  <c r="C1017" i="1"/>
  <c r="H1016" i="1"/>
  <c r="G1016" i="1"/>
  <c r="D1016" i="1"/>
  <c r="C1016" i="1"/>
  <c r="H1015" i="1"/>
  <c r="G1015" i="1"/>
  <c r="D1015" i="1"/>
  <c r="C1015" i="1"/>
  <c r="D1014" i="1"/>
  <c r="G1014" i="1" s="1"/>
  <c r="C1014" i="1"/>
  <c r="G1013" i="1"/>
  <c r="D1013" i="1"/>
  <c r="H1013" i="1" s="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D1004" i="1"/>
  <c r="G1004" i="1" s="1"/>
  <c r="C1004" i="1"/>
  <c r="G1003" i="1"/>
  <c r="D1003" i="1"/>
  <c r="H1003" i="1" s="1"/>
  <c r="C1003" i="1"/>
  <c r="D1002" i="1"/>
  <c r="G1002" i="1" s="1"/>
  <c r="C1002" i="1"/>
  <c r="H1001" i="1"/>
  <c r="G1001" i="1"/>
  <c r="D1001" i="1"/>
  <c r="C1001" i="1"/>
  <c r="G1000" i="1"/>
  <c r="D1000" i="1"/>
  <c r="H1000" i="1" s="1"/>
  <c r="C1000" i="1"/>
  <c r="G999" i="1"/>
  <c r="D999" i="1"/>
  <c r="H999" i="1" s="1"/>
  <c r="C999" i="1"/>
  <c r="D998" i="1"/>
  <c r="G998" i="1" s="1"/>
  <c r="C998" i="1"/>
  <c r="D997" i="1"/>
  <c r="G997" i="1" s="1"/>
  <c r="C997" i="1"/>
  <c r="H996" i="1"/>
  <c r="G996" i="1"/>
  <c r="D996" i="1"/>
  <c r="C996" i="1"/>
  <c r="H995" i="1"/>
  <c r="G995" i="1"/>
  <c r="D995" i="1"/>
  <c r="C995" i="1"/>
  <c r="H994" i="1"/>
  <c r="G994" i="1"/>
  <c r="D994" i="1"/>
  <c r="C994" i="1"/>
  <c r="D993" i="1"/>
  <c r="G993" i="1" s="1"/>
  <c r="C993" i="1"/>
  <c r="H992" i="1"/>
  <c r="G992" i="1"/>
  <c r="D992" i="1"/>
  <c r="C992" i="1"/>
  <c r="D991" i="1"/>
  <c r="G991" i="1" s="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H821" i="1" s="1"/>
  <c r="C821" i="1"/>
  <c r="H820" i="1"/>
  <c r="G820" i="1"/>
  <c r="D820" i="1"/>
  <c r="C820" i="1"/>
  <c r="H819" i="1"/>
  <c r="G819" i="1"/>
  <c r="D819" i="1"/>
  <c r="C819" i="1"/>
  <c r="H818" i="1"/>
  <c r="G818" i="1"/>
  <c r="D818" i="1"/>
  <c r="C818" i="1"/>
  <c r="D817" i="1"/>
  <c r="H817" i="1" s="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G715" i="1"/>
  <c r="D715" i="1"/>
  <c r="H715" i="1" s="1"/>
  <c r="C715" i="1"/>
  <c r="H714" i="1"/>
  <c r="G714" i="1"/>
  <c r="D714" i="1"/>
  <c r="C714" i="1"/>
  <c r="H713" i="1"/>
  <c r="D713" i="1"/>
  <c r="G713" i="1" s="1"/>
  <c r="C713" i="1"/>
  <c r="H712" i="1"/>
  <c r="G712" i="1"/>
  <c r="D712" i="1"/>
  <c r="C712" i="1"/>
  <c r="D711" i="1"/>
  <c r="H711" i="1" s="1"/>
  <c r="C711" i="1"/>
  <c r="G710"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D671" i="1"/>
  <c r="G671" i="1" s="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D657" i="1"/>
  <c r="G657" i="1" s="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G647" i="1"/>
  <c r="D647" i="1"/>
  <c r="H647" i="1" s="1"/>
  <c r="C647" i="1"/>
  <c r="H646" i="1"/>
  <c r="G646" i="1"/>
  <c r="D646" i="1"/>
  <c r="C646" i="1"/>
  <c r="H645" i="1"/>
  <c r="D645" i="1"/>
  <c r="G645" i="1" s="1"/>
  <c r="C645" i="1"/>
  <c r="G644" i="1"/>
  <c r="D644" i="1"/>
  <c r="H644" i="1" s="1"/>
  <c r="C644" i="1"/>
  <c r="H643" i="1"/>
  <c r="G643" i="1"/>
  <c r="D643" i="1"/>
  <c r="C643" i="1"/>
  <c r="H642" i="1"/>
  <c r="G642" i="1"/>
  <c r="D642" i="1"/>
  <c r="C642" i="1"/>
  <c r="H641" i="1"/>
  <c r="G641" i="1"/>
  <c r="D641" i="1"/>
  <c r="C641" i="1"/>
  <c r="C638" i="1"/>
  <c r="C637" i="1"/>
  <c r="G632" i="1"/>
  <c r="D632" i="1"/>
  <c r="H632" i="1" s="1"/>
  <c r="C632" i="1"/>
  <c r="D631" i="1"/>
  <c r="C631" i="1"/>
  <c r="H628" i="1"/>
  <c r="G628" i="1"/>
  <c r="D628" i="1"/>
  <c r="C628" i="1"/>
  <c r="H627" i="1"/>
  <c r="G627" i="1"/>
  <c r="D627" i="1"/>
  <c r="C627" i="1"/>
  <c r="D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G618" i="1"/>
  <c r="D618" i="1"/>
  <c r="H618" i="1" s="1"/>
  <c r="C618" i="1"/>
  <c r="D617" i="1"/>
  <c r="C617" i="1"/>
  <c r="G616" i="1"/>
  <c r="D616" i="1"/>
  <c r="H616" i="1" s="1"/>
  <c r="C616" i="1"/>
  <c r="G615" i="1"/>
  <c r="D615" i="1"/>
  <c r="H615" i="1" s="1"/>
  <c r="C615" i="1"/>
  <c r="G614" i="1"/>
  <c r="D614" i="1"/>
  <c r="H614" i="1" s="1"/>
  <c r="C614" i="1"/>
  <c r="D613" i="1"/>
  <c r="C613" i="1"/>
  <c r="G612" i="1"/>
  <c r="D612" i="1"/>
  <c r="H612" i="1" s="1"/>
  <c r="C612" i="1"/>
  <c r="G611" i="1"/>
  <c r="D611" i="1"/>
  <c r="H611" i="1" s="1"/>
  <c r="C611" i="1"/>
  <c r="D610" i="1"/>
  <c r="C610" i="1"/>
  <c r="D609" i="1"/>
  <c r="C609" i="1"/>
  <c r="G608" i="1"/>
  <c r="D608" i="1"/>
  <c r="H608" i="1" s="1"/>
  <c r="C608" i="1"/>
  <c r="D607" i="1"/>
  <c r="C607" i="1"/>
  <c r="D606" i="1"/>
  <c r="H606" i="1" s="1"/>
  <c r="C606" i="1"/>
  <c r="D605" i="1"/>
  <c r="C605" i="1"/>
  <c r="G604" i="1"/>
  <c r="D604" i="1"/>
  <c r="H604" i="1" s="1"/>
  <c r="C604" i="1"/>
  <c r="D603" i="1"/>
  <c r="H603" i="1" s="1"/>
  <c r="C603" i="1"/>
  <c r="G602" i="1"/>
  <c r="D602" i="1"/>
  <c r="H602" i="1" s="1"/>
  <c r="C602" i="1"/>
  <c r="D601" i="1"/>
  <c r="C601" i="1"/>
  <c r="G600" i="1"/>
  <c r="D600" i="1"/>
  <c r="H600" i="1" s="1"/>
  <c r="C600" i="1"/>
  <c r="G599" i="1"/>
  <c r="D599" i="1"/>
  <c r="H599" i="1" s="1"/>
  <c r="C599" i="1"/>
  <c r="G598" i="1"/>
  <c r="D598" i="1"/>
  <c r="H598" i="1" s="1"/>
  <c r="C598" i="1"/>
  <c r="D597" i="1"/>
  <c r="C597" i="1"/>
  <c r="G596" i="1"/>
  <c r="D596" i="1"/>
  <c r="H596" i="1" s="1"/>
  <c r="C596" i="1"/>
  <c r="G595" i="1"/>
  <c r="D595" i="1"/>
  <c r="H595" i="1" s="1"/>
  <c r="C595" i="1"/>
  <c r="D594" i="1"/>
  <c r="C594" i="1"/>
  <c r="D593" i="1"/>
  <c r="C593" i="1"/>
  <c r="G592" i="1"/>
  <c r="D592" i="1"/>
  <c r="H592" i="1" s="1"/>
  <c r="C592" i="1"/>
  <c r="D591" i="1"/>
  <c r="C591" i="1"/>
  <c r="D590" i="1"/>
  <c r="H590" i="1" s="1"/>
  <c r="C590" i="1"/>
  <c r="D589" i="1"/>
  <c r="C589" i="1"/>
  <c r="G588" i="1"/>
  <c r="D588" i="1"/>
  <c r="H588" i="1" s="1"/>
  <c r="C588" i="1"/>
  <c r="D587" i="1"/>
  <c r="H587" i="1" s="1"/>
  <c r="C587" i="1"/>
  <c r="G586" i="1"/>
  <c r="D586" i="1"/>
  <c r="H586" i="1" s="1"/>
  <c r="C586" i="1"/>
  <c r="D585" i="1"/>
  <c r="C585" i="1"/>
  <c r="G584" i="1"/>
  <c r="D584" i="1"/>
  <c r="H584" i="1" s="1"/>
  <c r="C584" i="1"/>
  <c r="G583" i="1"/>
  <c r="D583" i="1"/>
  <c r="H583" i="1" s="1"/>
  <c r="C583" i="1"/>
  <c r="G582" i="1"/>
  <c r="D582" i="1"/>
  <c r="H582" i="1" s="1"/>
  <c r="C582" i="1"/>
  <c r="D581" i="1"/>
  <c r="C581" i="1"/>
  <c r="G580" i="1"/>
  <c r="D580" i="1"/>
  <c r="H580" i="1" s="1"/>
  <c r="C580" i="1"/>
  <c r="G579" i="1"/>
  <c r="D579" i="1"/>
  <c r="H579" i="1" s="1"/>
  <c r="C579" i="1"/>
  <c r="D578" i="1"/>
  <c r="C578" i="1"/>
  <c r="D577" i="1"/>
  <c r="C577" i="1"/>
  <c r="G576" i="1"/>
  <c r="D576" i="1"/>
  <c r="H576" i="1" s="1"/>
  <c r="C576" i="1"/>
  <c r="D575" i="1"/>
  <c r="C575" i="1"/>
  <c r="D574" i="1"/>
  <c r="H573" i="1"/>
  <c r="D573" i="1"/>
  <c r="G573" i="1" s="1"/>
  <c r="C573" i="1"/>
  <c r="D572" i="1"/>
  <c r="C572" i="1"/>
  <c r="D571" i="1"/>
  <c r="G571" i="1" s="1"/>
  <c r="C571" i="1"/>
  <c r="D570" i="1"/>
  <c r="C570" i="1"/>
  <c r="H569" i="1"/>
  <c r="D569" i="1"/>
  <c r="G569" i="1" s="1"/>
  <c r="C569" i="1"/>
  <c r="D568" i="1"/>
  <c r="G568" i="1" s="1"/>
  <c r="C568" i="1"/>
  <c r="H567" i="1"/>
  <c r="D567" i="1"/>
  <c r="G567" i="1" s="1"/>
  <c r="C567" i="1"/>
  <c r="D566" i="1"/>
  <c r="C566" i="1"/>
  <c r="H565" i="1"/>
  <c r="D565" i="1"/>
  <c r="G565" i="1" s="1"/>
  <c r="C565" i="1"/>
  <c r="H564" i="1"/>
  <c r="D564" i="1"/>
  <c r="G564" i="1" s="1"/>
  <c r="C564" i="1"/>
  <c r="H563" i="1"/>
  <c r="D563" i="1"/>
  <c r="G563" i="1" s="1"/>
  <c r="C563"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G521" i="1"/>
  <c r="D521" i="1"/>
  <c r="H521" i="1" s="1"/>
  <c r="C521" i="1"/>
  <c r="D520" i="1"/>
  <c r="H520" i="1" s="1"/>
  <c r="C520" i="1"/>
  <c r="D519" i="1"/>
  <c r="C519" i="1"/>
  <c r="D518" i="1"/>
  <c r="C518" i="1"/>
  <c r="G517" i="1"/>
  <c r="D517" i="1"/>
  <c r="H517" i="1" s="1"/>
  <c r="C517" i="1"/>
  <c r="D516" i="1"/>
  <c r="C516" i="1"/>
  <c r="G515" i="1"/>
  <c r="D515" i="1"/>
  <c r="H515" i="1" s="1"/>
  <c r="C515" i="1"/>
  <c r="D514" i="1"/>
  <c r="C514" i="1"/>
  <c r="G513" i="1"/>
  <c r="D513" i="1"/>
  <c r="H513" i="1" s="1"/>
  <c r="C513" i="1"/>
  <c r="G512" i="1"/>
  <c r="D512" i="1"/>
  <c r="H512" i="1" s="1"/>
  <c r="C512" i="1"/>
  <c r="G511" i="1"/>
  <c r="D511" i="1"/>
  <c r="H511" i="1" s="1"/>
  <c r="C511" i="1"/>
  <c r="D510" i="1"/>
  <c r="C510" i="1"/>
  <c r="D509" i="1"/>
  <c r="H508" i="1"/>
  <c r="D508" i="1"/>
  <c r="G508" i="1" s="1"/>
  <c r="C508" i="1"/>
  <c r="D507" i="1"/>
  <c r="C507" i="1"/>
  <c r="H506" i="1"/>
  <c r="D506" i="1"/>
  <c r="G506" i="1" s="1"/>
  <c r="C506" i="1"/>
  <c r="H505" i="1"/>
  <c r="D505" i="1"/>
  <c r="G505" i="1" s="1"/>
  <c r="C505" i="1"/>
  <c r="D504" i="1"/>
  <c r="C504" i="1"/>
  <c r="D503" i="1"/>
  <c r="C503" i="1"/>
  <c r="H502" i="1"/>
  <c r="D502" i="1"/>
  <c r="G502" i="1" s="1"/>
  <c r="C502" i="1"/>
  <c r="D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D477" i="1"/>
  <c r="C477" i="1"/>
  <c r="H476" i="1"/>
  <c r="D476" i="1"/>
  <c r="G476" i="1" s="1"/>
  <c r="C476" i="1"/>
  <c r="H475" i="1"/>
  <c r="D475" i="1"/>
  <c r="G475" i="1" s="1"/>
  <c r="C475" i="1"/>
  <c r="D474" i="1"/>
  <c r="G474" i="1" s="1"/>
  <c r="C474" i="1"/>
  <c r="D473" i="1"/>
  <c r="C473" i="1"/>
  <c r="H472" i="1"/>
  <c r="D472" i="1"/>
  <c r="G472" i="1" s="1"/>
  <c r="C472" i="1"/>
  <c r="H471" i="1"/>
  <c r="D471" i="1"/>
  <c r="G471" i="1" s="1"/>
  <c r="C471" i="1"/>
  <c r="H470" i="1"/>
  <c r="D470" i="1"/>
  <c r="G470" i="1" s="1"/>
  <c r="C470" i="1"/>
  <c r="D469" i="1"/>
  <c r="C469" i="1"/>
  <c r="H468" i="1"/>
  <c r="D468" i="1"/>
  <c r="G468" i="1" s="1"/>
  <c r="C468" i="1"/>
  <c r="H467" i="1"/>
  <c r="D467" i="1"/>
  <c r="G467" i="1" s="1"/>
  <c r="C467" i="1"/>
  <c r="D466" i="1"/>
  <c r="G466" i="1" s="1"/>
  <c r="C466" i="1"/>
  <c r="D465" i="1"/>
  <c r="C465" i="1"/>
  <c r="H464" i="1"/>
  <c r="D464" i="1"/>
  <c r="G464" i="1" s="1"/>
  <c r="C464" i="1"/>
  <c r="H463" i="1"/>
  <c r="D463" i="1"/>
  <c r="G463" i="1" s="1"/>
  <c r="C463" i="1"/>
  <c r="H462" i="1"/>
  <c r="D462" i="1"/>
  <c r="G462" i="1" s="1"/>
  <c r="C462" i="1"/>
  <c r="D461" i="1"/>
  <c r="C461" i="1"/>
  <c r="H460" i="1"/>
  <c r="D460" i="1"/>
  <c r="G460" i="1" s="1"/>
  <c r="C460" i="1"/>
  <c r="H459" i="1"/>
  <c r="D459" i="1"/>
  <c r="G459" i="1" s="1"/>
  <c r="C459" i="1"/>
  <c r="D458" i="1"/>
  <c r="G458" i="1" s="1"/>
  <c r="C458" i="1"/>
  <c r="D457" i="1"/>
  <c r="G456" i="1"/>
  <c r="D456" i="1"/>
  <c r="H456" i="1" s="1"/>
  <c r="C456" i="1"/>
  <c r="G455" i="1"/>
  <c r="D455" i="1"/>
  <c r="H455" i="1" s="1"/>
  <c r="C455" i="1"/>
  <c r="D454" i="1"/>
  <c r="D453" i="1"/>
  <c r="D452" i="1"/>
  <c r="C452" i="1"/>
  <c r="D451" i="1"/>
  <c r="C451" i="1"/>
  <c r="D450" i="1"/>
  <c r="C450" i="1"/>
  <c r="H449" i="1"/>
  <c r="D449" i="1"/>
  <c r="C449" i="1"/>
  <c r="H448" i="1"/>
  <c r="D448" i="1"/>
  <c r="C448" i="1"/>
  <c r="D447" i="1"/>
  <c r="C447" i="1"/>
  <c r="D446" i="1"/>
  <c r="C446" i="1"/>
  <c r="H445" i="1"/>
  <c r="D445" i="1"/>
  <c r="C445" i="1"/>
  <c r="D444" i="1"/>
  <c r="H444" i="1" s="1"/>
  <c r="C444" i="1"/>
  <c r="D443" i="1"/>
  <c r="C443" i="1"/>
  <c r="H442" i="1"/>
  <c r="D442" i="1"/>
  <c r="C442" i="1"/>
  <c r="G442" i="1" s="1"/>
  <c r="D441" i="1"/>
  <c r="H441" i="1" s="1"/>
  <c r="C441" i="1"/>
  <c r="D440" i="1"/>
  <c r="C440" i="1"/>
  <c r="D439" i="1"/>
  <c r="C439" i="1"/>
  <c r="H438" i="1"/>
  <c r="D438" i="1"/>
  <c r="C438" i="1"/>
  <c r="G438" i="1" s="1"/>
  <c r="D437" i="1"/>
  <c r="H437" i="1" s="1"/>
  <c r="C437" i="1"/>
  <c r="D436" i="1"/>
  <c r="C436" i="1"/>
  <c r="D435" i="1"/>
  <c r="C435" i="1"/>
  <c r="D434" i="1"/>
  <c r="C434" i="1"/>
  <c r="H433" i="1"/>
  <c r="D433" i="1"/>
  <c r="C433" i="1"/>
  <c r="H432" i="1"/>
  <c r="D432" i="1"/>
  <c r="C432" i="1"/>
  <c r="D431" i="1"/>
  <c r="C431" i="1"/>
  <c r="D430" i="1"/>
  <c r="C430" i="1"/>
  <c r="H429" i="1"/>
  <c r="D429" i="1"/>
  <c r="C429" i="1"/>
  <c r="H428" i="1"/>
  <c r="D428" i="1"/>
  <c r="C428" i="1"/>
  <c r="D427" i="1"/>
  <c r="C427" i="1"/>
  <c r="H426" i="1"/>
  <c r="D426" i="1"/>
  <c r="C426" i="1"/>
  <c r="G426" i="1" s="1"/>
  <c r="H425" i="1"/>
  <c r="D425" i="1"/>
  <c r="C425" i="1"/>
  <c r="D424" i="1"/>
  <c r="C424" i="1"/>
  <c r="D423" i="1"/>
  <c r="C423" i="1"/>
  <c r="H422" i="1"/>
  <c r="D422" i="1"/>
  <c r="C422" i="1"/>
  <c r="G422" i="1" s="1"/>
  <c r="D421" i="1"/>
  <c r="H421" i="1" s="1"/>
  <c r="C421" i="1"/>
  <c r="D420" i="1"/>
  <c r="C420" i="1"/>
  <c r="D419" i="1"/>
  <c r="C419" i="1"/>
  <c r="D418" i="1"/>
  <c r="C418" i="1"/>
  <c r="H417" i="1"/>
  <c r="D417" i="1"/>
  <c r="C417" i="1"/>
  <c r="H416" i="1"/>
  <c r="D416" i="1"/>
  <c r="C416" i="1"/>
  <c r="D415" i="1"/>
  <c r="D413" i="1"/>
  <c r="H413" i="1" s="1"/>
  <c r="C413" i="1"/>
  <c r="D412" i="1"/>
  <c r="C412" i="1"/>
  <c r="D411" i="1"/>
  <c r="C411" i="1"/>
  <c r="H406" i="1"/>
  <c r="D406" i="1"/>
  <c r="C406" i="1"/>
  <c r="G406" i="1" s="1"/>
  <c r="D405" i="1"/>
  <c r="H405" i="1" s="1"/>
  <c r="C405" i="1"/>
  <c r="D404" i="1"/>
  <c r="C404" i="1"/>
  <c r="D403" i="1"/>
  <c r="H401" i="1"/>
  <c r="D401" i="1"/>
  <c r="C401" i="1"/>
  <c r="H400" i="1"/>
  <c r="D400" i="1"/>
  <c r="C400" i="1"/>
  <c r="D399" i="1"/>
  <c r="C399" i="1"/>
  <c r="D398" i="1"/>
  <c r="C398" i="1"/>
  <c r="H397" i="1"/>
  <c r="D397" i="1"/>
  <c r="C397" i="1"/>
  <c r="H396" i="1"/>
  <c r="D396" i="1"/>
  <c r="C396" i="1"/>
  <c r="D395" i="1"/>
  <c r="C395" i="1"/>
  <c r="H394" i="1"/>
  <c r="D394" i="1"/>
  <c r="C394" i="1"/>
  <c r="G394" i="1" s="1"/>
  <c r="H393" i="1"/>
  <c r="D393" i="1"/>
  <c r="C393" i="1"/>
  <c r="D392" i="1"/>
  <c r="C392" i="1"/>
  <c r="D391" i="1"/>
  <c r="C391" i="1"/>
  <c r="H390" i="1"/>
  <c r="D390" i="1"/>
  <c r="C390" i="1"/>
  <c r="G390" i="1" s="1"/>
  <c r="D389" i="1"/>
  <c r="H389" i="1" s="1"/>
  <c r="C389" i="1"/>
  <c r="D388" i="1"/>
  <c r="C388" i="1"/>
  <c r="D387" i="1"/>
  <c r="C387" i="1"/>
  <c r="D386" i="1"/>
  <c r="C386" i="1"/>
  <c r="H385" i="1"/>
  <c r="D385" i="1"/>
  <c r="C385" i="1"/>
  <c r="H384" i="1"/>
  <c r="D384" i="1"/>
  <c r="C384" i="1"/>
  <c r="D383" i="1"/>
  <c r="C383" i="1"/>
  <c r="D382" i="1"/>
  <c r="C382" i="1"/>
  <c r="H381" i="1"/>
  <c r="D381" i="1"/>
  <c r="C381" i="1"/>
  <c r="D380" i="1"/>
  <c r="H380" i="1" s="1"/>
  <c r="C380" i="1"/>
  <c r="D379" i="1"/>
  <c r="C379" i="1"/>
  <c r="D378" i="1"/>
  <c r="H378" i="1" s="1"/>
  <c r="C378" i="1"/>
  <c r="D377" i="1"/>
  <c r="H377" i="1" s="1"/>
  <c r="C377" i="1"/>
  <c r="D376" i="1"/>
  <c r="C376" i="1"/>
  <c r="D375" i="1"/>
  <c r="C375" i="1"/>
  <c r="H374" i="1"/>
  <c r="D374" i="1"/>
  <c r="C374" i="1"/>
  <c r="G374" i="1" s="1"/>
  <c r="D373" i="1"/>
  <c r="H373" i="1" s="1"/>
  <c r="C373" i="1"/>
  <c r="D372" i="1"/>
  <c r="C372" i="1"/>
  <c r="D371" i="1"/>
  <c r="C371" i="1"/>
  <c r="D370" i="1"/>
  <c r="C370" i="1"/>
  <c r="H369" i="1"/>
  <c r="D369" i="1"/>
  <c r="C369" i="1"/>
  <c r="H368" i="1"/>
  <c r="D368" i="1"/>
  <c r="C368" i="1"/>
  <c r="D367" i="1"/>
  <c r="C367" i="1"/>
  <c r="D366" i="1"/>
  <c r="C366" i="1"/>
  <c r="H365" i="1"/>
  <c r="D365" i="1"/>
  <c r="C365" i="1"/>
  <c r="H364" i="1"/>
  <c r="D364" i="1"/>
  <c r="C364" i="1"/>
  <c r="D363" i="1"/>
  <c r="C363" i="1"/>
  <c r="H362" i="1"/>
  <c r="D362" i="1"/>
  <c r="C362" i="1"/>
  <c r="G362" i="1" s="1"/>
  <c r="H361" i="1"/>
  <c r="D361" i="1"/>
  <c r="C361" i="1"/>
  <c r="D360" i="1"/>
  <c r="C360" i="1"/>
  <c r="D359" i="1"/>
  <c r="C359" i="1"/>
  <c r="D358" i="1"/>
  <c r="D357" i="1"/>
  <c r="H357" i="1" s="1"/>
  <c r="C357" i="1"/>
  <c r="D356" i="1"/>
  <c r="C356" i="1"/>
  <c r="D355" i="1"/>
  <c r="C355" i="1"/>
  <c r="D354" i="1"/>
  <c r="C354" i="1"/>
  <c r="H353" i="1"/>
  <c r="D353" i="1"/>
  <c r="C353" i="1"/>
  <c r="H352" i="1"/>
  <c r="D352" i="1"/>
  <c r="C352" i="1"/>
  <c r="D351" i="1"/>
  <c r="C351" i="1"/>
  <c r="D350" i="1"/>
  <c r="C350" i="1"/>
  <c r="H349" i="1"/>
  <c r="D349" i="1"/>
  <c r="C349" i="1"/>
  <c r="H348" i="1"/>
  <c r="D348" i="1"/>
  <c r="C348" i="1"/>
  <c r="D347" i="1"/>
  <c r="C347" i="1"/>
  <c r="D346" i="1"/>
  <c r="D345" i="1"/>
  <c r="D344" i="1"/>
  <c r="C344" i="1"/>
  <c r="G344" i="1" s="1"/>
  <c r="D343" i="1"/>
  <c r="C343" i="1"/>
  <c r="D342" i="1"/>
  <c r="C342" i="1"/>
  <c r="H341" i="1"/>
  <c r="D341" i="1"/>
  <c r="C341" i="1"/>
  <c r="D340" i="1"/>
  <c r="H340" i="1" s="1"/>
  <c r="C340" i="1"/>
  <c r="D339" i="1"/>
  <c r="C339" i="1"/>
  <c r="D338" i="1"/>
  <c r="C338" i="1"/>
  <c r="G338" i="1" s="1"/>
  <c r="D337" i="1"/>
  <c r="H337" i="1" s="1"/>
  <c r="C337" i="1"/>
  <c r="H336" i="1"/>
  <c r="D336" i="1"/>
  <c r="C336" i="1"/>
  <c r="G336" i="1" s="1"/>
  <c r="D335" i="1"/>
  <c r="C335" i="1"/>
  <c r="H334" i="1"/>
  <c r="D334" i="1"/>
  <c r="C334" i="1"/>
  <c r="G334" i="1" s="1"/>
  <c r="H333" i="1"/>
  <c r="D333" i="1"/>
  <c r="C333" i="1"/>
  <c r="D332" i="1"/>
  <c r="C332" i="1"/>
  <c r="D331" i="1"/>
  <c r="C331" i="1"/>
  <c r="D330" i="1"/>
  <c r="C330" i="1"/>
  <c r="G330" i="1" s="1"/>
  <c r="D329" i="1"/>
  <c r="H329" i="1" s="1"/>
  <c r="C329" i="1"/>
  <c r="H328" i="1"/>
  <c r="D328" i="1"/>
  <c r="C328" i="1"/>
  <c r="G328" i="1" s="1"/>
  <c r="D327" i="1"/>
  <c r="C327" i="1"/>
  <c r="D326" i="1"/>
  <c r="C326" i="1"/>
  <c r="H325" i="1"/>
  <c r="D325" i="1"/>
  <c r="C325" i="1"/>
  <c r="H324" i="1"/>
  <c r="D324" i="1"/>
  <c r="C324" i="1"/>
  <c r="D323" i="1"/>
  <c r="C323" i="1"/>
  <c r="D322" i="1"/>
  <c r="C322" i="1"/>
  <c r="G322" i="1" s="1"/>
  <c r="H321" i="1"/>
  <c r="D321" i="1"/>
  <c r="C321" i="1"/>
  <c r="D320" i="1"/>
  <c r="H320" i="1" s="1"/>
  <c r="C320" i="1"/>
  <c r="D319" i="1"/>
  <c r="C319" i="1"/>
  <c r="H318" i="1"/>
  <c r="D318" i="1"/>
  <c r="C318" i="1"/>
  <c r="G318" i="1" s="1"/>
  <c r="D317" i="1"/>
  <c r="H317" i="1" s="1"/>
  <c r="C317" i="1"/>
  <c r="D316" i="1"/>
  <c r="C316" i="1"/>
  <c r="D315" i="1"/>
  <c r="C315" i="1"/>
  <c r="H314" i="1"/>
  <c r="D314" i="1"/>
  <c r="C314" i="1"/>
  <c r="G314" i="1" s="1"/>
  <c r="D313" i="1"/>
  <c r="H313" i="1" s="1"/>
  <c r="C313" i="1"/>
  <c r="H312" i="1"/>
  <c r="D312" i="1"/>
  <c r="C312" i="1"/>
  <c r="G312" i="1" s="1"/>
  <c r="D311" i="1"/>
  <c r="C311" i="1"/>
  <c r="D310" i="1"/>
  <c r="C310" i="1"/>
  <c r="H309" i="1"/>
  <c r="D309" i="1"/>
  <c r="C309" i="1"/>
  <c r="D308" i="1"/>
  <c r="H308" i="1" s="1"/>
  <c r="C308" i="1"/>
  <c r="D307" i="1"/>
  <c r="C307" i="1"/>
  <c r="D306" i="1"/>
  <c r="D305" i="1"/>
  <c r="H305" i="1" s="1"/>
  <c r="C305" i="1"/>
  <c r="D304" i="1"/>
  <c r="C304" i="1"/>
  <c r="G304" i="1" s="1"/>
  <c r="D303" i="1"/>
  <c r="C303" i="1"/>
  <c r="H302" i="1"/>
  <c r="D302" i="1"/>
  <c r="C302" i="1"/>
  <c r="G302" i="1" s="1"/>
  <c r="H301" i="1"/>
  <c r="D301" i="1"/>
  <c r="C301" i="1"/>
  <c r="D300" i="1"/>
  <c r="C300" i="1"/>
  <c r="D299" i="1"/>
  <c r="C299" i="1"/>
  <c r="H298" i="1"/>
  <c r="D298" i="1"/>
  <c r="C298" i="1"/>
  <c r="G298" i="1" s="1"/>
  <c r="D297" i="1"/>
  <c r="H297" i="1" s="1"/>
  <c r="C297" i="1"/>
  <c r="D296" i="1"/>
  <c r="C296" i="1"/>
  <c r="G296" i="1" s="1"/>
  <c r="D295" i="1"/>
  <c r="C295" i="1"/>
  <c r="D294" i="1"/>
  <c r="D293" i="1"/>
  <c r="D292" i="1"/>
  <c r="C292" i="1"/>
  <c r="D291" i="1"/>
  <c r="C291" i="1"/>
  <c r="D290" i="1"/>
  <c r="H290" i="1" s="1"/>
  <c r="C290" i="1"/>
  <c r="D289" i="1"/>
  <c r="H289" i="1" s="1"/>
  <c r="C289" i="1"/>
  <c r="D288" i="1"/>
  <c r="C288" i="1"/>
  <c r="H284" i="1"/>
  <c r="D284" i="1"/>
  <c r="C284" i="1"/>
  <c r="G284" i="1" s="1"/>
  <c r="D283" i="1"/>
  <c r="C283" i="1"/>
  <c r="H282" i="1"/>
  <c r="D282" i="1"/>
  <c r="C282" i="1"/>
  <c r="G282" i="1" s="1"/>
  <c r="H281" i="1"/>
  <c r="D281" i="1"/>
  <c r="C281" i="1"/>
  <c r="D280" i="1"/>
  <c r="C280" i="1"/>
  <c r="D279" i="1"/>
  <c r="C279" i="1"/>
  <c r="D278" i="1"/>
  <c r="C278" i="1"/>
  <c r="G278" i="1" s="1"/>
  <c r="D277" i="1"/>
  <c r="H277" i="1" s="1"/>
  <c r="C277" i="1"/>
  <c r="H276" i="1"/>
  <c r="D276" i="1"/>
  <c r="C276" i="1"/>
  <c r="G276" i="1" s="1"/>
  <c r="D275" i="1"/>
  <c r="C275" i="1"/>
  <c r="D274" i="1"/>
  <c r="C274" i="1"/>
  <c r="H273" i="1"/>
  <c r="D273" i="1"/>
  <c r="C273" i="1"/>
  <c r="H272" i="1"/>
  <c r="D272" i="1"/>
  <c r="C272" i="1"/>
  <c r="D271" i="1"/>
  <c r="C271" i="1"/>
  <c r="D270" i="1"/>
  <c r="C270" i="1"/>
  <c r="G270" i="1" s="1"/>
  <c r="H269" i="1"/>
  <c r="D269" i="1"/>
  <c r="C269" i="1"/>
  <c r="D268" i="1"/>
  <c r="H268" i="1" s="1"/>
  <c r="C268" i="1"/>
  <c r="D267" i="1"/>
  <c r="C267" i="1"/>
  <c r="H266" i="1"/>
  <c r="D266" i="1"/>
  <c r="C266" i="1"/>
  <c r="G266" i="1" s="1"/>
  <c r="D265" i="1"/>
  <c r="H265" i="1" s="1"/>
  <c r="C265" i="1"/>
  <c r="D264" i="1"/>
  <c r="C264" i="1"/>
  <c r="D263" i="1"/>
  <c r="C263" i="1"/>
  <c r="H262" i="1"/>
  <c r="D262" i="1"/>
  <c r="C262" i="1"/>
  <c r="G262" i="1" s="1"/>
  <c r="D261" i="1"/>
  <c r="H261" i="1" s="1"/>
  <c r="C261" i="1"/>
  <c r="D260" i="1"/>
  <c r="C260" i="1"/>
  <c r="G260" i="1" s="1"/>
  <c r="D259" i="1"/>
  <c r="C259" i="1"/>
  <c r="D258" i="1"/>
  <c r="C258" i="1"/>
  <c r="D257" i="1"/>
  <c r="H257" i="1" s="1"/>
  <c r="C257" i="1"/>
  <c r="D256" i="1"/>
  <c r="H256" i="1" s="1"/>
  <c r="C256" i="1"/>
  <c r="D255" i="1"/>
  <c r="C255" i="1"/>
  <c r="H254" i="1"/>
  <c r="D254" i="1"/>
  <c r="C254" i="1"/>
  <c r="G254" i="1" s="1"/>
  <c r="D253" i="1"/>
  <c r="H253" i="1" s="1"/>
  <c r="C253" i="1"/>
  <c r="D252" i="1"/>
  <c r="C252" i="1"/>
  <c r="G252" i="1" s="1"/>
  <c r="D251" i="1"/>
  <c r="C251" i="1"/>
  <c r="H250" i="1"/>
  <c r="D250" i="1"/>
  <c r="C250" i="1"/>
  <c r="G250" i="1" s="1"/>
  <c r="H249" i="1"/>
  <c r="D249" i="1"/>
  <c r="C249" i="1"/>
  <c r="D248" i="1"/>
  <c r="C248" i="1"/>
  <c r="D247" i="1"/>
  <c r="C247" i="1"/>
  <c r="D246" i="1"/>
  <c r="C246" i="1"/>
  <c r="G246" i="1" s="1"/>
  <c r="D245" i="1"/>
  <c r="H245" i="1" s="1"/>
  <c r="C245" i="1"/>
  <c r="D244" i="1"/>
  <c r="C244" i="1"/>
  <c r="G244" i="1" s="1"/>
  <c r="D243" i="1"/>
  <c r="G243" i="1" s="1"/>
  <c r="C243" i="1"/>
  <c r="G242" i="1"/>
  <c r="D242" i="1"/>
  <c r="C242" i="1"/>
  <c r="H242" i="1" s="1"/>
  <c r="D241" i="1"/>
  <c r="C241" i="1"/>
  <c r="D240" i="1"/>
  <c r="C240" i="1"/>
  <c r="H240" i="1" s="1"/>
  <c r="G239" i="1"/>
  <c r="D239" i="1"/>
  <c r="C239" i="1"/>
  <c r="G238" i="1"/>
  <c r="D238" i="1"/>
  <c r="C238" i="1"/>
  <c r="D237" i="1"/>
  <c r="C237" i="1"/>
  <c r="G237" i="1" s="1"/>
  <c r="D236" i="1"/>
  <c r="C236" i="1"/>
  <c r="H236" i="1" s="1"/>
  <c r="G235" i="1"/>
  <c r="D235" i="1"/>
  <c r="C235" i="1"/>
  <c r="H235" i="1" s="1"/>
  <c r="G234" i="1"/>
  <c r="D234" i="1"/>
  <c r="C234" i="1"/>
  <c r="D233" i="1"/>
  <c r="C233" i="1"/>
  <c r="G233" i="1" s="1"/>
  <c r="D232" i="1"/>
  <c r="C232" i="1"/>
  <c r="H232" i="1" s="1"/>
  <c r="G231" i="1"/>
  <c r="D231" i="1"/>
  <c r="C231" i="1"/>
  <c r="H231" i="1" s="1"/>
  <c r="G230" i="1"/>
  <c r="D230" i="1"/>
  <c r="C230" i="1"/>
  <c r="D229" i="1"/>
  <c r="C229" i="1"/>
  <c r="G229" i="1" s="1"/>
  <c r="D228" i="1"/>
  <c r="C228" i="1"/>
  <c r="H228" i="1" s="1"/>
  <c r="G227" i="1"/>
  <c r="D227" i="1"/>
  <c r="C227" i="1"/>
  <c r="H227" i="1" s="1"/>
  <c r="G226" i="1"/>
  <c r="D226" i="1"/>
  <c r="C226" i="1"/>
  <c r="D225" i="1"/>
  <c r="C225" i="1"/>
  <c r="G225" i="1" s="1"/>
  <c r="D224" i="1"/>
  <c r="C224" i="1"/>
  <c r="H224" i="1" s="1"/>
  <c r="G223" i="1"/>
  <c r="D223" i="1"/>
  <c r="C223" i="1"/>
  <c r="H223" i="1" s="1"/>
  <c r="G222" i="1"/>
  <c r="D222" i="1"/>
  <c r="C222" i="1"/>
  <c r="D221" i="1"/>
  <c r="C221" i="1"/>
  <c r="G221" i="1" s="1"/>
  <c r="D220" i="1"/>
  <c r="G219" i="1"/>
  <c r="D219" i="1"/>
  <c r="C219" i="1"/>
  <c r="H219" i="1" s="1"/>
  <c r="G218" i="1"/>
  <c r="D218" i="1"/>
  <c r="C218" i="1"/>
  <c r="D217" i="1"/>
  <c r="C217" i="1"/>
  <c r="G217" i="1" s="1"/>
  <c r="D216" i="1"/>
  <c r="C216" i="1"/>
  <c r="H216" i="1" s="1"/>
  <c r="G215" i="1"/>
  <c r="D215" i="1"/>
  <c r="C215" i="1"/>
  <c r="H215" i="1" s="1"/>
  <c r="G214" i="1"/>
  <c r="D214" i="1"/>
  <c r="C214" i="1"/>
  <c r="D213" i="1"/>
  <c r="C213" i="1"/>
  <c r="G213" i="1" s="1"/>
  <c r="D212" i="1"/>
  <c r="C212" i="1"/>
  <c r="H212" i="1" s="1"/>
  <c r="G211" i="1"/>
  <c r="D211" i="1"/>
  <c r="C211" i="1"/>
  <c r="H211" i="1" s="1"/>
  <c r="G210" i="1"/>
  <c r="D210" i="1"/>
  <c r="C210" i="1"/>
  <c r="D209" i="1"/>
  <c r="C209" i="1"/>
  <c r="G209" i="1" s="1"/>
  <c r="D208" i="1"/>
  <c r="C208" i="1"/>
  <c r="H208" i="1" s="1"/>
  <c r="D207" i="1"/>
  <c r="G207" i="1" s="1"/>
  <c r="C207" i="1"/>
  <c r="H207" i="1" s="1"/>
  <c r="G206" i="1"/>
  <c r="D206" i="1"/>
  <c r="C206" i="1"/>
  <c r="D205" i="1"/>
  <c r="C205" i="1"/>
  <c r="G205" i="1" s="1"/>
  <c r="D204" i="1"/>
  <c r="C204" i="1"/>
  <c r="H204" i="1" s="1"/>
  <c r="G203" i="1"/>
  <c r="D203" i="1"/>
  <c r="C203" i="1"/>
  <c r="H203" i="1" s="1"/>
  <c r="G202" i="1"/>
  <c r="D202" i="1"/>
  <c r="C202" i="1"/>
  <c r="D201" i="1"/>
  <c r="C201" i="1"/>
  <c r="G201" i="1" s="1"/>
  <c r="D200" i="1"/>
  <c r="C200" i="1"/>
  <c r="H200" i="1" s="1"/>
  <c r="G199" i="1"/>
  <c r="D199" i="1"/>
  <c r="C199" i="1"/>
  <c r="H199" i="1" s="1"/>
  <c r="G198" i="1"/>
  <c r="D198" i="1"/>
  <c r="C198" i="1"/>
  <c r="D197" i="1"/>
  <c r="C197" i="1"/>
  <c r="G197" i="1" s="1"/>
  <c r="D196" i="1"/>
  <c r="C196" i="1"/>
  <c r="H196" i="1" s="1"/>
  <c r="G195" i="1"/>
  <c r="D195" i="1"/>
  <c r="C195" i="1"/>
  <c r="H195" i="1" s="1"/>
  <c r="G194" i="1"/>
  <c r="D194" i="1"/>
  <c r="C194" i="1"/>
  <c r="D193" i="1"/>
  <c r="C193" i="1"/>
  <c r="G193" i="1" s="1"/>
  <c r="D191" i="1"/>
  <c r="G191" i="1" s="1"/>
  <c r="C191" i="1"/>
  <c r="G190" i="1"/>
  <c r="D190" i="1"/>
  <c r="C190" i="1"/>
  <c r="D189" i="1"/>
  <c r="C189" i="1"/>
  <c r="G189" i="1" s="1"/>
  <c r="D188" i="1"/>
  <c r="C188" i="1"/>
  <c r="H188" i="1" s="1"/>
  <c r="G187" i="1"/>
  <c r="D187" i="1"/>
  <c r="C187" i="1"/>
  <c r="H187" i="1" s="1"/>
  <c r="G186" i="1"/>
  <c r="D186" i="1"/>
  <c r="C186" i="1"/>
  <c r="D185" i="1"/>
  <c r="C185" i="1"/>
  <c r="G185" i="1" s="1"/>
  <c r="D184" i="1"/>
  <c r="C184" i="1"/>
  <c r="G183" i="1"/>
  <c r="D183" i="1"/>
  <c r="C183" i="1"/>
  <c r="H183" i="1" s="1"/>
  <c r="G182" i="1"/>
  <c r="D182" i="1"/>
  <c r="C182" i="1"/>
  <c r="D181" i="1"/>
  <c r="C181" i="1"/>
  <c r="D180" i="1"/>
  <c r="C180" i="1"/>
  <c r="D179" i="1"/>
  <c r="G179" i="1" s="1"/>
  <c r="C179" i="1"/>
  <c r="D178" i="1"/>
  <c r="G178" i="1" s="1"/>
  <c r="C178" i="1"/>
  <c r="D177" i="1"/>
  <c r="C177" i="1"/>
  <c r="D176" i="1"/>
  <c r="C176" i="1"/>
  <c r="H176" i="1" s="1"/>
  <c r="G175" i="1"/>
  <c r="D175" i="1"/>
  <c r="C175" i="1"/>
  <c r="H175" i="1" s="1"/>
  <c r="D174" i="1"/>
  <c r="G174" i="1" s="1"/>
  <c r="C174" i="1"/>
  <c r="D173" i="1"/>
  <c r="C173" i="1"/>
  <c r="D172" i="1"/>
  <c r="C172" i="1"/>
  <c r="H172" i="1" s="1"/>
  <c r="G171" i="1"/>
  <c r="D171" i="1"/>
  <c r="C171" i="1"/>
  <c r="H171" i="1" s="1"/>
  <c r="G170" i="1"/>
  <c r="D170" i="1"/>
  <c r="C170" i="1"/>
  <c r="D169" i="1"/>
  <c r="C169" i="1"/>
  <c r="D168" i="1"/>
  <c r="C168" i="1"/>
  <c r="D167" i="1"/>
  <c r="G167" i="1" s="1"/>
  <c r="C167" i="1"/>
  <c r="D166" i="1"/>
  <c r="G166" i="1" s="1"/>
  <c r="C166" i="1"/>
  <c r="D165" i="1"/>
  <c r="C165" i="1"/>
  <c r="D164" i="1"/>
  <c r="C164" i="1"/>
  <c r="D163" i="1"/>
  <c r="G163" i="1" s="1"/>
  <c r="C163" i="1"/>
  <c r="D162" i="1"/>
  <c r="G162" i="1" s="1"/>
  <c r="C162" i="1"/>
  <c r="D161" i="1"/>
  <c r="C161" i="1"/>
  <c r="G161" i="1" s="1"/>
  <c r="D160" i="1"/>
  <c r="C160" i="1"/>
  <c r="C159" i="1"/>
  <c r="G158" i="1"/>
  <c r="D158" i="1"/>
  <c r="C158" i="1"/>
  <c r="D157" i="1"/>
  <c r="C157" i="1"/>
  <c r="D156" i="1"/>
  <c r="C156" i="1"/>
  <c r="H156" i="1" s="1"/>
  <c r="G155" i="1"/>
  <c r="D155" i="1"/>
  <c r="C155" i="1"/>
  <c r="D154" i="1"/>
  <c r="G154" i="1" s="1"/>
  <c r="C154" i="1"/>
  <c r="D153" i="1"/>
  <c r="C153" i="1"/>
  <c r="G153" i="1" s="1"/>
  <c r="D152" i="1"/>
  <c r="C152" i="1"/>
  <c r="H152" i="1" s="1"/>
  <c r="G151" i="1"/>
  <c r="D151" i="1"/>
  <c r="C151" i="1"/>
  <c r="H151" i="1" s="1"/>
  <c r="D150" i="1"/>
  <c r="G150" i="1" s="1"/>
  <c r="C150" i="1"/>
  <c r="D149" i="1"/>
  <c r="C149" i="1"/>
  <c r="C148" i="1"/>
  <c r="G146" i="1"/>
  <c r="D146" i="1"/>
  <c r="C146" i="1"/>
  <c r="D145" i="1"/>
  <c r="C145" i="1"/>
  <c r="G145" i="1" s="1"/>
  <c r="D144" i="1"/>
  <c r="C144" i="1"/>
  <c r="H144" i="1" s="1"/>
  <c r="G143" i="1"/>
  <c r="D143" i="1"/>
  <c r="C143" i="1"/>
  <c r="H143" i="1" s="1"/>
  <c r="G142" i="1"/>
  <c r="D142" i="1"/>
  <c r="C142" i="1"/>
  <c r="D141" i="1"/>
  <c r="C141" i="1"/>
  <c r="G141" i="1" s="1"/>
  <c r="D140" i="1"/>
  <c r="C140" i="1"/>
  <c r="H140" i="1" s="1"/>
  <c r="G139" i="1"/>
  <c r="D139" i="1"/>
  <c r="C139" i="1"/>
  <c r="H139" i="1" s="1"/>
  <c r="G138" i="1"/>
  <c r="D138" i="1"/>
  <c r="C138" i="1"/>
  <c r="D137" i="1"/>
  <c r="C137" i="1"/>
  <c r="G137" i="1" s="1"/>
  <c r="D136" i="1"/>
  <c r="C136" i="1"/>
  <c r="H136" i="1" s="1"/>
  <c r="G135" i="1"/>
  <c r="D135" i="1"/>
  <c r="C135" i="1"/>
  <c r="H135" i="1" s="1"/>
  <c r="G134" i="1"/>
  <c r="D134" i="1"/>
  <c r="C134" i="1"/>
  <c r="D133" i="1"/>
  <c r="C133" i="1"/>
  <c r="G133" i="1" s="1"/>
  <c r="D132" i="1"/>
  <c r="C132" i="1"/>
  <c r="H132" i="1" s="1"/>
  <c r="D131" i="1"/>
  <c r="G131" i="1" s="1"/>
  <c r="C131" i="1"/>
  <c r="D130" i="1"/>
  <c r="G130" i="1" s="1"/>
  <c r="C130" i="1"/>
  <c r="D129" i="1"/>
  <c r="D128" i="1"/>
  <c r="C128" i="1"/>
  <c r="H128" i="1" s="1"/>
  <c r="G127" i="1"/>
  <c r="D127" i="1"/>
  <c r="C127" i="1"/>
  <c r="H127" i="1" s="1"/>
  <c r="G126" i="1"/>
  <c r="D126" i="1"/>
  <c r="C126" i="1"/>
  <c r="D125" i="1"/>
  <c r="C125" i="1"/>
  <c r="D124" i="1"/>
  <c r="C124" i="1"/>
  <c r="D123" i="1"/>
  <c r="G123" i="1" s="1"/>
  <c r="C123" i="1"/>
  <c r="G122" i="1"/>
  <c r="D122" i="1"/>
  <c r="C122" i="1"/>
  <c r="D121" i="1"/>
  <c r="C121" i="1"/>
  <c r="C120" i="1"/>
  <c r="G119" i="1"/>
  <c r="D119" i="1"/>
  <c r="C119" i="1"/>
  <c r="H119" i="1" s="1"/>
  <c r="G118" i="1"/>
  <c r="D118" i="1"/>
  <c r="C118" i="1"/>
  <c r="D117" i="1"/>
  <c r="C117" i="1"/>
  <c r="G117" i="1" s="1"/>
  <c r="D116" i="1"/>
  <c r="C116" i="1"/>
  <c r="H116" i="1" s="1"/>
  <c r="G115" i="1"/>
  <c r="D115" i="1"/>
  <c r="C115" i="1"/>
  <c r="H115" i="1" s="1"/>
  <c r="G114" i="1"/>
  <c r="D114" i="1"/>
  <c r="C114" i="1"/>
  <c r="D113" i="1"/>
  <c r="C113" i="1"/>
  <c r="D112" i="1"/>
  <c r="C112" i="1"/>
  <c r="H112" i="1" s="1"/>
  <c r="G111" i="1"/>
  <c r="D111" i="1"/>
  <c r="C111" i="1"/>
  <c r="H111" i="1" s="1"/>
  <c r="G110" i="1"/>
  <c r="D110" i="1"/>
  <c r="C110" i="1"/>
  <c r="D109" i="1"/>
  <c r="C109" i="1"/>
  <c r="G109" i="1" s="1"/>
  <c r="D108" i="1"/>
  <c r="C108" i="1"/>
  <c r="G107" i="1"/>
  <c r="D107" i="1"/>
  <c r="C107" i="1"/>
  <c r="H107" i="1" s="1"/>
  <c r="G106" i="1"/>
  <c r="D106" i="1"/>
  <c r="C106" i="1"/>
  <c r="D105" i="1"/>
  <c r="C105" i="1"/>
  <c r="G105" i="1" s="1"/>
  <c r="D104" i="1"/>
  <c r="C104" i="1"/>
  <c r="H104" i="1" s="1"/>
  <c r="G103" i="1"/>
  <c r="D103" i="1"/>
  <c r="C103" i="1"/>
  <c r="H103" i="1" s="1"/>
  <c r="C102" i="1"/>
  <c r="D101" i="1"/>
  <c r="C101" i="1"/>
  <c r="G101" i="1" s="1"/>
  <c r="D100" i="1"/>
  <c r="C100" i="1"/>
  <c r="H100" i="1" s="1"/>
  <c r="G99" i="1"/>
  <c r="D99" i="1"/>
  <c r="C99" i="1"/>
  <c r="H99" i="1" s="1"/>
  <c r="G98" i="1"/>
  <c r="D98" i="1"/>
  <c r="C98" i="1"/>
  <c r="D97" i="1"/>
  <c r="C97" i="1"/>
  <c r="G97" i="1" s="1"/>
  <c r="D96" i="1"/>
  <c r="C96" i="1"/>
  <c r="H96" i="1" s="1"/>
  <c r="G95" i="1"/>
  <c r="D95" i="1"/>
  <c r="C95" i="1"/>
  <c r="H95" i="1" s="1"/>
  <c r="G94" i="1"/>
  <c r="D94" i="1"/>
  <c r="C94" i="1"/>
  <c r="D93" i="1"/>
  <c r="C93" i="1"/>
  <c r="G93" i="1" s="1"/>
  <c r="D92" i="1"/>
  <c r="C92" i="1"/>
  <c r="H92" i="1" s="1"/>
  <c r="G91" i="1"/>
  <c r="D91" i="1"/>
  <c r="C91" i="1"/>
  <c r="H91" i="1" s="1"/>
  <c r="G90" i="1"/>
  <c r="D90" i="1"/>
  <c r="C90" i="1"/>
  <c r="D89" i="1"/>
  <c r="C89" i="1"/>
  <c r="G89" i="1" s="1"/>
  <c r="D88" i="1"/>
  <c r="C88" i="1"/>
  <c r="H88" i="1" s="1"/>
  <c r="G87" i="1"/>
  <c r="D87" i="1"/>
  <c r="C87" i="1"/>
  <c r="H87" i="1" s="1"/>
  <c r="D86" i="1"/>
  <c r="G86" i="1" s="1"/>
  <c r="C86" i="1"/>
  <c r="D85" i="1"/>
  <c r="C85" i="1"/>
  <c r="G85" i="1" s="1"/>
  <c r="D84" i="1"/>
  <c r="C84" i="1"/>
  <c r="H84" i="1" s="1"/>
  <c r="G83" i="1"/>
  <c r="D83" i="1"/>
  <c r="C83" i="1"/>
  <c r="H83" i="1" s="1"/>
  <c r="G82" i="1"/>
  <c r="D82" i="1"/>
  <c r="C82" i="1"/>
  <c r="D81" i="1"/>
  <c r="C81" i="1"/>
  <c r="G81" i="1" s="1"/>
  <c r="D80" i="1"/>
  <c r="C80" i="1"/>
  <c r="H80" i="1" s="1"/>
  <c r="G79" i="1"/>
  <c r="D79" i="1"/>
  <c r="C79" i="1"/>
  <c r="H79" i="1" s="1"/>
  <c r="C78" i="1"/>
  <c r="D77" i="1"/>
  <c r="C77" i="1"/>
  <c r="G77" i="1" s="1"/>
  <c r="D76" i="1"/>
  <c r="C76" i="1"/>
  <c r="H76" i="1" s="1"/>
  <c r="G75" i="1"/>
  <c r="D75" i="1"/>
  <c r="C75" i="1"/>
  <c r="H75" i="1" s="1"/>
  <c r="G74" i="1"/>
  <c r="D74" i="1"/>
  <c r="C74" i="1"/>
  <c r="D73" i="1"/>
  <c r="C73" i="1"/>
  <c r="G73" i="1" s="1"/>
  <c r="D72" i="1"/>
  <c r="C72" i="1"/>
  <c r="H72" i="1" s="1"/>
  <c r="G71" i="1"/>
  <c r="D71" i="1"/>
  <c r="C71" i="1"/>
  <c r="H71" i="1" s="1"/>
  <c r="G70" i="1"/>
  <c r="D70" i="1"/>
  <c r="C70" i="1"/>
  <c r="D69" i="1"/>
  <c r="C69" i="1"/>
  <c r="G69" i="1" s="1"/>
  <c r="D68" i="1"/>
  <c r="C68" i="1"/>
  <c r="H68" i="1" s="1"/>
  <c r="G67" i="1"/>
  <c r="D67" i="1"/>
  <c r="C67" i="1"/>
  <c r="H67" i="1" s="1"/>
  <c r="G66" i="1"/>
  <c r="D66" i="1"/>
  <c r="C66" i="1"/>
  <c r="D65" i="1"/>
  <c r="C65" i="1"/>
  <c r="G65" i="1" s="1"/>
  <c r="D64" i="1"/>
  <c r="C64" i="1"/>
  <c r="H64" i="1" s="1"/>
  <c r="G63" i="1"/>
  <c r="D63" i="1"/>
  <c r="C63" i="1"/>
  <c r="H63" i="1" s="1"/>
  <c r="G62" i="1"/>
  <c r="D62" i="1"/>
  <c r="C62" i="1"/>
  <c r="D61" i="1"/>
  <c r="C61" i="1"/>
  <c r="G61" i="1" s="1"/>
  <c r="D60" i="1"/>
  <c r="C60" i="1"/>
  <c r="H60" i="1" s="1"/>
  <c r="G59" i="1"/>
  <c r="D59" i="1"/>
  <c r="C59" i="1"/>
  <c r="H59" i="1" s="1"/>
  <c r="G58" i="1"/>
  <c r="D58" i="1"/>
  <c r="C58" i="1"/>
  <c r="D57" i="1"/>
  <c r="C57" i="1"/>
  <c r="G57" i="1" s="1"/>
  <c r="D56" i="1"/>
  <c r="C56" i="1"/>
  <c r="H56" i="1" s="1"/>
  <c r="G55" i="1"/>
  <c r="D55" i="1"/>
  <c r="C55" i="1"/>
  <c r="H55" i="1" s="1"/>
  <c r="G54" i="1"/>
  <c r="D54" i="1"/>
  <c r="C54" i="1"/>
  <c r="D53" i="1"/>
  <c r="C53" i="1"/>
  <c r="G53" i="1" s="1"/>
  <c r="D52" i="1"/>
  <c r="C52" i="1"/>
  <c r="H52" i="1" s="1"/>
  <c r="G51" i="1"/>
  <c r="D51" i="1"/>
  <c r="C51" i="1"/>
  <c r="H51" i="1" s="1"/>
  <c r="G50" i="1"/>
  <c r="D50" i="1"/>
  <c r="C50" i="1"/>
  <c r="D49" i="1"/>
  <c r="C49" i="1"/>
  <c r="G49" i="1" s="1"/>
  <c r="D48" i="1"/>
  <c r="C48" i="1"/>
  <c r="H48" i="1" s="1"/>
  <c r="G47" i="1"/>
  <c r="D47" i="1"/>
  <c r="C47" i="1"/>
  <c r="H47" i="1" s="1"/>
  <c r="D45" i="1"/>
  <c r="C45" i="1"/>
  <c r="G45" i="1" s="1"/>
  <c r="D44" i="1"/>
  <c r="C44" i="1"/>
  <c r="H44" i="1" s="1"/>
  <c r="G43" i="1"/>
  <c r="D43" i="1"/>
  <c r="C43" i="1"/>
  <c r="H43" i="1" s="1"/>
  <c r="G42" i="1"/>
  <c r="D42" i="1"/>
  <c r="C42" i="1"/>
  <c r="D41" i="1"/>
  <c r="C41" i="1"/>
  <c r="G41" i="1" s="1"/>
  <c r="D40" i="1"/>
  <c r="C40" i="1"/>
  <c r="H40" i="1" s="1"/>
  <c r="G39" i="1"/>
  <c r="D39" i="1"/>
  <c r="C39" i="1"/>
  <c r="H39" i="1" s="1"/>
  <c r="G38" i="1"/>
  <c r="D38" i="1"/>
  <c r="C38" i="1"/>
  <c r="D37" i="1"/>
  <c r="C37" i="1"/>
  <c r="G37" i="1" s="1"/>
  <c r="D36" i="1"/>
  <c r="C36" i="1"/>
  <c r="H36" i="1" s="1"/>
  <c r="G35" i="1"/>
  <c r="D35" i="1"/>
  <c r="C35" i="1"/>
  <c r="H35" i="1" s="1"/>
  <c r="G34" i="1"/>
  <c r="D34" i="1"/>
  <c r="C34" i="1"/>
  <c r="D33" i="1"/>
  <c r="C33" i="1"/>
  <c r="G33" i="1" s="1"/>
  <c r="D32" i="1"/>
  <c r="C32" i="1"/>
  <c r="H32" i="1" s="1"/>
  <c r="G31" i="1"/>
  <c r="D31" i="1"/>
  <c r="C31" i="1"/>
  <c r="H31" i="1" s="1"/>
  <c r="G30" i="1"/>
  <c r="D30" i="1"/>
  <c r="C30" i="1"/>
  <c r="D29" i="1"/>
  <c r="C29" i="1"/>
  <c r="G29" i="1" s="1"/>
  <c r="D28" i="1"/>
  <c r="C28" i="1"/>
  <c r="H28" i="1" s="1"/>
  <c r="G27" i="1"/>
  <c r="D27" i="1"/>
  <c r="C27" i="1"/>
  <c r="H27" i="1" s="1"/>
  <c r="G26" i="1"/>
  <c r="D26" i="1"/>
  <c r="C26" i="1"/>
  <c r="D25" i="1"/>
  <c r="C25" i="1"/>
  <c r="G25" i="1" s="1"/>
  <c r="D24" i="1"/>
  <c r="C24" i="1"/>
  <c r="H24" i="1" s="1"/>
  <c r="G23" i="1"/>
  <c r="D23" i="1"/>
  <c r="C23" i="1"/>
  <c r="H23" i="1" s="1"/>
  <c r="G22" i="1"/>
  <c r="D22" i="1"/>
  <c r="C22" i="1"/>
  <c r="D21" i="1"/>
  <c r="C21" i="1"/>
  <c r="G21" i="1" s="1"/>
  <c r="D20" i="1"/>
  <c r="C20" i="1"/>
  <c r="H20" i="1" s="1"/>
  <c r="G19" i="1"/>
  <c r="D19" i="1"/>
  <c r="C19" i="1"/>
  <c r="H19" i="1" s="1"/>
  <c r="G18" i="1"/>
  <c r="D18" i="1"/>
  <c r="C18" i="1"/>
  <c r="D17" i="1"/>
  <c r="C17" i="1"/>
  <c r="G17" i="1" s="1"/>
  <c r="D16" i="1"/>
  <c r="C16" i="1"/>
  <c r="H16" i="1" s="1"/>
  <c r="G15" i="1"/>
  <c r="D15" i="1"/>
  <c r="C15" i="1"/>
  <c r="H15" i="1" s="1"/>
  <c r="G14" i="1"/>
  <c r="D14" i="1"/>
  <c r="C14" i="1"/>
  <c r="D13" i="1"/>
  <c r="C13" i="1"/>
  <c r="G13" i="1" s="1"/>
  <c r="D12" i="1"/>
  <c r="C12" i="1"/>
  <c r="H12" i="1" s="1"/>
  <c r="G11" i="1"/>
  <c r="D11" i="1"/>
  <c r="C11" i="1"/>
  <c r="H11" i="1" s="1"/>
  <c r="G10" i="1"/>
  <c r="D10" i="1"/>
  <c r="C10" i="1"/>
  <c r="D9" i="1"/>
  <c r="C9" i="1"/>
  <c r="G9" i="1" s="1"/>
  <c r="D8" i="1"/>
  <c r="C8" i="1"/>
  <c r="H8" i="1" s="1"/>
  <c r="G7" i="1"/>
  <c r="D7" i="1"/>
  <c r="C7" i="1"/>
  <c r="H7" i="1" s="1"/>
  <c r="G6" i="1"/>
  <c r="D6" i="1"/>
  <c r="C6" i="1"/>
  <c r="D5" i="1"/>
  <c r="C5" i="1"/>
  <c r="G5" i="1" s="1"/>
  <c r="D4" i="1"/>
  <c r="C4" i="1"/>
  <c r="H4" i="1" s="1"/>
  <c r="D3" i="1"/>
  <c r="G1216" i="1" l="1"/>
  <c r="G1218" i="1"/>
  <c r="G1223" i="1"/>
  <c r="G1411" i="1"/>
  <c r="E114" i="6"/>
  <c r="H1420" i="1"/>
  <c r="H30" i="3"/>
  <c r="D5" i="7"/>
  <c r="C1436" i="1" s="1"/>
  <c r="C1453" i="1"/>
  <c r="G1485" i="1"/>
  <c r="G1578" i="1"/>
  <c r="H1492" i="1"/>
  <c r="G1489" i="1"/>
  <c r="G1504" i="1"/>
  <c r="C1501" i="1"/>
  <c r="H1501" i="1" s="1"/>
  <c r="G1484" i="1"/>
  <c r="E286" i="9"/>
  <c r="B286" i="9" s="1"/>
  <c r="E282" i="9"/>
  <c r="G1155" i="1"/>
  <c r="G1148" i="1"/>
  <c r="G1151" i="1"/>
  <c r="F146" i="5"/>
  <c r="E291" i="9"/>
  <c r="B291" i="9" s="1"/>
  <c r="E288" i="9"/>
  <c r="B288" i="9" s="1"/>
  <c r="H1030" i="1"/>
  <c r="H1032" i="1"/>
  <c r="H1014" i="1"/>
  <c r="F35" i="5"/>
  <c r="H1004" i="1"/>
  <c r="H1002" i="1"/>
  <c r="H997" i="1"/>
  <c r="H998" i="1"/>
  <c r="E12" i="5"/>
  <c r="D990" i="1" s="1"/>
  <c r="F19" i="5"/>
  <c r="H991" i="1"/>
  <c r="H993" i="1"/>
  <c r="F217" i="9"/>
  <c r="B217" i="9" s="1"/>
  <c r="E287" i="9"/>
  <c r="B287" i="9" s="1"/>
  <c r="E643" i="4"/>
  <c r="D637" i="1" s="1"/>
  <c r="H637" i="1" s="1"/>
  <c r="G821" i="1"/>
  <c r="G817" i="1"/>
  <c r="E69" i="9"/>
  <c r="B69" i="9" s="1"/>
  <c r="G711" i="1"/>
  <c r="F652" i="4"/>
  <c r="G378" i="1"/>
  <c r="F418" i="4"/>
  <c r="G290" i="1"/>
  <c r="E196" i="4"/>
  <c r="D192" i="1" s="1"/>
  <c r="H191" i="1"/>
  <c r="H184" i="1"/>
  <c r="G181" i="1"/>
  <c r="H180" i="1"/>
  <c r="H179" i="1"/>
  <c r="G177" i="1"/>
  <c r="G173" i="1"/>
  <c r="F177" i="4"/>
  <c r="G169" i="1"/>
  <c r="H168" i="1"/>
  <c r="H167" i="1"/>
  <c r="G165" i="1"/>
  <c r="H160" i="1"/>
  <c r="H164" i="1"/>
  <c r="H163" i="1"/>
  <c r="E41" i="9"/>
  <c r="B41" i="9" s="1"/>
  <c r="F159" i="4"/>
  <c r="H155" i="1"/>
  <c r="G157" i="1"/>
  <c r="E40" i="9"/>
  <c r="B40" i="9" s="1"/>
  <c r="H148" i="1"/>
  <c r="G149" i="1"/>
  <c r="F152" i="4"/>
  <c r="H131" i="1"/>
  <c r="H124" i="1"/>
  <c r="E124" i="4"/>
  <c r="G125" i="1"/>
  <c r="F124" i="4"/>
  <c r="D120" i="1"/>
  <c r="H120" i="1" s="1"/>
  <c r="G121" i="1"/>
  <c r="H123" i="1"/>
  <c r="H108" i="1"/>
  <c r="G113" i="1"/>
  <c r="E106" i="4"/>
  <c r="D102" i="1" s="1"/>
  <c r="G102" i="1" s="1"/>
  <c r="E50" i="4"/>
  <c r="D46" i="1" s="1"/>
  <c r="E301" i="9"/>
  <c r="B301" i="9" s="1"/>
  <c r="E32" i="9"/>
  <c r="B32" i="9" s="1"/>
  <c r="E293" i="9"/>
  <c r="B293" i="9" s="1"/>
  <c r="E298" i="9"/>
  <c r="B298" i="9" s="1"/>
  <c r="E303" i="9"/>
  <c r="B303" i="9" s="1"/>
  <c r="H244" i="1"/>
  <c r="G248" i="1"/>
  <c r="H248" i="1"/>
  <c r="G295" i="1"/>
  <c r="H295" i="1"/>
  <c r="H296" i="1"/>
  <c r="G300" i="1"/>
  <c r="H300" i="1"/>
  <c r="G303" i="1"/>
  <c r="H303" i="1"/>
  <c r="G367" i="1"/>
  <c r="H367" i="1"/>
  <c r="G395" i="1"/>
  <c r="H395" i="1"/>
  <c r="G398" i="1"/>
  <c r="H398" i="1"/>
  <c r="G412" i="1"/>
  <c r="H412" i="1"/>
  <c r="G251" i="1"/>
  <c r="H251" i="1"/>
  <c r="H252" i="1"/>
  <c r="G271" i="1"/>
  <c r="H271" i="1"/>
  <c r="G274" i="1"/>
  <c r="H274" i="1"/>
  <c r="H304" i="1"/>
  <c r="G323" i="1"/>
  <c r="H323" i="1"/>
  <c r="G326" i="1"/>
  <c r="H326" i="1"/>
  <c r="H338" i="1"/>
  <c r="G347" i="1"/>
  <c r="H347" i="1"/>
  <c r="G350" i="1"/>
  <c r="H350" i="1"/>
  <c r="G370" i="1"/>
  <c r="H370" i="1"/>
  <c r="G372" i="1"/>
  <c r="H372" i="1"/>
  <c r="G392" i="1"/>
  <c r="H392" i="1"/>
  <c r="G431" i="1"/>
  <c r="H431" i="1"/>
  <c r="G434" i="1"/>
  <c r="H434" i="1"/>
  <c r="G436" i="1"/>
  <c r="H436" i="1"/>
  <c r="G465" i="1"/>
  <c r="H465" i="1"/>
  <c r="H514" i="1"/>
  <c r="G514" i="1"/>
  <c r="H519" i="1"/>
  <c r="G519" i="1"/>
  <c r="G4" i="1"/>
  <c r="H6" i="1"/>
  <c r="G8" i="1"/>
  <c r="H10" i="1"/>
  <c r="G12" i="1"/>
  <c r="H14" i="1"/>
  <c r="G16" i="1"/>
  <c r="H18" i="1"/>
  <c r="G20" i="1"/>
  <c r="H22" i="1"/>
  <c r="G24" i="1"/>
  <c r="H26" i="1"/>
  <c r="G28" i="1"/>
  <c r="H30" i="1"/>
  <c r="G32" i="1"/>
  <c r="H34" i="1"/>
  <c r="G36" i="1"/>
  <c r="H38" i="1"/>
  <c r="G40" i="1"/>
  <c r="H42" i="1"/>
  <c r="G44" i="1"/>
  <c r="G48" i="1"/>
  <c r="H50" i="1"/>
  <c r="G52" i="1"/>
  <c r="H54" i="1"/>
  <c r="G56" i="1"/>
  <c r="H58" i="1"/>
  <c r="G60" i="1"/>
  <c r="H62" i="1"/>
  <c r="G64" i="1"/>
  <c r="H66" i="1"/>
  <c r="G68" i="1"/>
  <c r="H70" i="1"/>
  <c r="G72" i="1"/>
  <c r="H74" i="1"/>
  <c r="G76" i="1"/>
  <c r="G80" i="1"/>
  <c r="H82" i="1"/>
  <c r="G84" i="1"/>
  <c r="H86" i="1"/>
  <c r="G88" i="1"/>
  <c r="H90" i="1"/>
  <c r="G92" i="1"/>
  <c r="H94" i="1"/>
  <c r="G96" i="1"/>
  <c r="H98" i="1"/>
  <c r="G100" i="1"/>
  <c r="H102" i="1"/>
  <c r="G104" i="1"/>
  <c r="H106" i="1"/>
  <c r="G108" i="1"/>
  <c r="H110" i="1"/>
  <c r="G112" i="1"/>
  <c r="H114" i="1"/>
  <c r="G116" i="1"/>
  <c r="H118" i="1"/>
  <c r="G120" i="1"/>
  <c r="H122" i="1"/>
  <c r="G124" i="1"/>
  <c r="H126" i="1"/>
  <c r="G128" i="1"/>
  <c r="H130" i="1"/>
  <c r="G132" i="1"/>
  <c r="H134" i="1"/>
  <c r="G136" i="1"/>
  <c r="H138" i="1"/>
  <c r="G140" i="1"/>
  <c r="H142" i="1"/>
  <c r="G144" i="1"/>
  <c r="H146" i="1"/>
  <c r="G148" i="1"/>
  <c r="H150" i="1"/>
  <c r="G152" i="1"/>
  <c r="H154" i="1"/>
  <c r="G156" i="1"/>
  <c r="H158" i="1"/>
  <c r="G160" i="1"/>
  <c r="H162" i="1"/>
  <c r="G164" i="1"/>
  <c r="H166" i="1"/>
  <c r="G168" i="1"/>
  <c r="H170" i="1"/>
  <c r="G172" i="1"/>
  <c r="H174" i="1"/>
  <c r="G176" i="1"/>
  <c r="H178" i="1"/>
  <c r="G180" i="1"/>
  <c r="H182" i="1"/>
  <c r="G184" i="1"/>
  <c r="H186" i="1"/>
  <c r="G188" i="1"/>
  <c r="H190" i="1"/>
  <c r="H194" i="1"/>
  <c r="G196" i="1"/>
  <c r="H198" i="1"/>
  <c r="G200" i="1"/>
  <c r="H202" i="1"/>
  <c r="G204" i="1"/>
  <c r="H206" i="1"/>
  <c r="G208" i="1"/>
  <c r="H210" i="1"/>
  <c r="G212" i="1"/>
  <c r="H214" i="1"/>
  <c r="G216" i="1"/>
  <c r="H218" i="1"/>
  <c r="H222" i="1"/>
  <c r="G224" i="1"/>
  <c r="H226" i="1"/>
  <c r="G228" i="1"/>
  <c r="H230" i="1"/>
  <c r="G232" i="1"/>
  <c r="H234" i="1"/>
  <c r="G236" i="1"/>
  <c r="H238" i="1"/>
  <c r="G240" i="1"/>
  <c r="H246" i="1"/>
  <c r="G259" i="1"/>
  <c r="H259" i="1"/>
  <c r="H260" i="1"/>
  <c r="G264" i="1"/>
  <c r="H264" i="1"/>
  <c r="G267" i="1"/>
  <c r="H267" i="1"/>
  <c r="G292" i="1"/>
  <c r="G311" i="1"/>
  <c r="H311" i="1"/>
  <c r="G316" i="1"/>
  <c r="H316" i="1"/>
  <c r="G319" i="1"/>
  <c r="H319" i="1"/>
  <c r="G339" i="1"/>
  <c r="H339" i="1"/>
  <c r="G342" i="1"/>
  <c r="H342" i="1"/>
  <c r="G376" i="1"/>
  <c r="H376" i="1"/>
  <c r="G379" i="1"/>
  <c r="H379" i="1"/>
  <c r="G382" i="1"/>
  <c r="H382" i="1"/>
  <c r="G404" i="1"/>
  <c r="H404" i="1"/>
  <c r="G418" i="1"/>
  <c r="H418" i="1"/>
  <c r="G420" i="1"/>
  <c r="H420" i="1"/>
  <c r="G440" i="1"/>
  <c r="H440" i="1"/>
  <c r="G443" i="1"/>
  <c r="H443" i="1"/>
  <c r="G446" i="1"/>
  <c r="H446" i="1"/>
  <c r="H458" i="1"/>
  <c r="G461" i="1"/>
  <c r="H461" i="1"/>
  <c r="H474" i="1"/>
  <c r="G477" i="1"/>
  <c r="H477" i="1"/>
  <c r="H510" i="1"/>
  <c r="G510" i="1"/>
  <c r="H516" i="1"/>
  <c r="G516" i="1"/>
  <c r="G572" i="1"/>
  <c r="H572" i="1"/>
  <c r="H585" i="1"/>
  <c r="G585" i="1"/>
  <c r="H601" i="1"/>
  <c r="G601" i="1"/>
  <c r="H617" i="1"/>
  <c r="G617" i="1"/>
  <c r="H5" i="1"/>
  <c r="H9" i="1"/>
  <c r="H13" i="1"/>
  <c r="H17" i="1"/>
  <c r="H21" i="1"/>
  <c r="H25" i="1"/>
  <c r="H29" i="1"/>
  <c r="H33" i="1"/>
  <c r="H37" i="1"/>
  <c r="H41" i="1"/>
  <c r="H45" i="1"/>
  <c r="H49" i="1"/>
  <c r="H53" i="1"/>
  <c r="H57" i="1"/>
  <c r="H61" i="1"/>
  <c r="H65" i="1"/>
  <c r="H69" i="1"/>
  <c r="H73" i="1"/>
  <c r="H77" i="1"/>
  <c r="H81" i="1"/>
  <c r="H85" i="1"/>
  <c r="H89" i="1"/>
  <c r="H93" i="1"/>
  <c r="H97" i="1"/>
  <c r="H101" i="1"/>
  <c r="H105" i="1"/>
  <c r="H109" i="1"/>
  <c r="H113" i="1"/>
  <c r="H117" i="1"/>
  <c r="H121" i="1"/>
  <c r="H125" i="1"/>
  <c r="H133" i="1"/>
  <c r="H137" i="1"/>
  <c r="H141" i="1"/>
  <c r="H145" i="1"/>
  <c r="H149" i="1"/>
  <c r="H153" i="1"/>
  <c r="H157" i="1"/>
  <c r="H161" i="1"/>
  <c r="H165" i="1"/>
  <c r="H169" i="1"/>
  <c r="H173" i="1"/>
  <c r="H177" i="1"/>
  <c r="H181" i="1"/>
  <c r="H185" i="1"/>
  <c r="H189" i="1"/>
  <c r="H193" i="1"/>
  <c r="H197" i="1"/>
  <c r="H201" i="1"/>
  <c r="H205" i="1"/>
  <c r="H209" i="1"/>
  <c r="H213" i="1"/>
  <c r="H217" i="1"/>
  <c r="H221" i="1"/>
  <c r="H225" i="1"/>
  <c r="H229" i="1"/>
  <c r="H233" i="1"/>
  <c r="H237" i="1"/>
  <c r="H241" i="1"/>
  <c r="G241" i="1"/>
  <c r="G275" i="1"/>
  <c r="H275" i="1"/>
  <c r="G280" i="1"/>
  <c r="H280" i="1"/>
  <c r="G283" i="1"/>
  <c r="H283" i="1"/>
  <c r="G327" i="1"/>
  <c r="H327" i="1"/>
  <c r="G332" i="1"/>
  <c r="H332" i="1"/>
  <c r="G335" i="1"/>
  <c r="H335" i="1"/>
  <c r="G351" i="1"/>
  <c r="H351" i="1"/>
  <c r="G354" i="1"/>
  <c r="H354" i="1"/>
  <c r="G356" i="1"/>
  <c r="H356" i="1"/>
  <c r="G360" i="1"/>
  <c r="H360" i="1"/>
  <c r="G363" i="1"/>
  <c r="H363" i="1"/>
  <c r="G366" i="1"/>
  <c r="H366" i="1"/>
  <c r="G399" i="1"/>
  <c r="H399" i="1"/>
  <c r="G424" i="1"/>
  <c r="H424" i="1"/>
  <c r="G427" i="1"/>
  <c r="H427" i="1"/>
  <c r="G430" i="1"/>
  <c r="H430" i="1"/>
  <c r="G473" i="1"/>
  <c r="H473" i="1"/>
  <c r="H578" i="1"/>
  <c r="G578" i="1"/>
  <c r="H594" i="1"/>
  <c r="G594" i="1"/>
  <c r="H610" i="1"/>
  <c r="G610" i="1"/>
  <c r="G255" i="1"/>
  <c r="H255" i="1"/>
  <c r="G258" i="1"/>
  <c r="H258" i="1"/>
  <c r="G268" i="1"/>
  <c r="H270" i="1"/>
  <c r="H278" i="1"/>
  <c r="G288" i="1"/>
  <c r="H288" i="1"/>
  <c r="G291" i="1"/>
  <c r="H291" i="1"/>
  <c r="H292" i="1"/>
  <c r="G307" i="1"/>
  <c r="H307" i="1"/>
  <c r="G310" i="1"/>
  <c r="H310" i="1"/>
  <c r="G320" i="1"/>
  <c r="H322" i="1"/>
  <c r="H330" i="1"/>
  <c r="G343" i="1"/>
  <c r="H343" i="1"/>
  <c r="H344" i="1"/>
  <c r="G383" i="1"/>
  <c r="H383" i="1"/>
  <c r="G386" i="1"/>
  <c r="H386" i="1"/>
  <c r="G388" i="1"/>
  <c r="H388" i="1"/>
  <c r="G447" i="1"/>
  <c r="H447" i="1"/>
  <c r="G450" i="1"/>
  <c r="H450" i="1"/>
  <c r="G452" i="1"/>
  <c r="H452" i="1"/>
  <c r="H466" i="1"/>
  <c r="G469" i="1"/>
  <c r="H469" i="1"/>
  <c r="G504" i="1"/>
  <c r="H504" i="1"/>
  <c r="G520" i="1"/>
  <c r="G566" i="1"/>
  <c r="H566" i="1"/>
  <c r="H575" i="1"/>
  <c r="G575" i="1"/>
  <c r="H591" i="1"/>
  <c r="G591" i="1"/>
  <c r="H607" i="1"/>
  <c r="G607" i="1"/>
  <c r="E635" i="4"/>
  <c r="D629" i="1" s="1"/>
  <c r="D414" i="1"/>
  <c r="G562" i="1"/>
  <c r="H562" i="1"/>
  <c r="H581" i="1"/>
  <c r="G581" i="1"/>
  <c r="H597" i="1"/>
  <c r="G597" i="1"/>
  <c r="H613" i="1"/>
  <c r="G613" i="1"/>
  <c r="H631" i="1"/>
  <c r="G631" i="1"/>
  <c r="H239" i="1"/>
  <c r="H243" i="1"/>
  <c r="G247" i="1"/>
  <c r="H247" i="1"/>
  <c r="G256" i="1"/>
  <c r="G263" i="1"/>
  <c r="H263" i="1"/>
  <c r="G272" i="1"/>
  <c r="G279" i="1"/>
  <c r="H279" i="1"/>
  <c r="G299" i="1"/>
  <c r="H299" i="1"/>
  <c r="G308" i="1"/>
  <c r="G315" i="1"/>
  <c r="H315" i="1"/>
  <c r="G324" i="1"/>
  <c r="G331" i="1"/>
  <c r="H331" i="1"/>
  <c r="G340" i="1"/>
  <c r="G352" i="1"/>
  <c r="G359" i="1"/>
  <c r="H359" i="1"/>
  <c r="G368" i="1"/>
  <c r="G375" i="1"/>
  <c r="H375" i="1"/>
  <c r="G384" i="1"/>
  <c r="G391" i="1"/>
  <c r="H391" i="1"/>
  <c r="G400" i="1"/>
  <c r="G411" i="1"/>
  <c r="H411" i="1"/>
  <c r="G416" i="1"/>
  <c r="G423" i="1"/>
  <c r="H423" i="1"/>
  <c r="G432" i="1"/>
  <c r="G439" i="1"/>
  <c r="H439" i="1"/>
  <c r="G448" i="1"/>
  <c r="G507" i="1"/>
  <c r="H507" i="1"/>
  <c r="H568" i="1"/>
  <c r="H571" i="1"/>
  <c r="H577" i="1"/>
  <c r="G577" i="1"/>
  <c r="G587" i="1"/>
  <c r="G590" i="1"/>
  <c r="H593" i="1"/>
  <c r="G593" i="1"/>
  <c r="G603" i="1"/>
  <c r="G606" i="1"/>
  <c r="H609" i="1"/>
  <c r="G609" i="1"/>
  <c r="G348" i="1"/>
  <c r="G355" i="1"/>
  <c r="H355" i="1"/>
  <c r="G364" i="1"/>
  <c r="G371" i="1"/>
  <c r="H371" i="1"/>
  <c r="G380" i="1"/>
  <c r="G387" i="1"/>
  <c r="H387" i="1"/>
  <c r="G396" i="1"/>
  <c r="G419" i="1"/>
  <c r="H419" i="1"/>
  <c r="G428" i="1"/>
  <c r="G435" i="1"/>
  <c r="H435" i="1"/>
  <c r="G444" i="1"/>
  <c r="G451" i="1"/>
  <c r="H451" i="1"/>
  <c r="G503" i="1"/>
  <c r="H503" i="1"/>
  <c r="H518" i="1"/>
  <c r="G518" i="1"/>
  <c r="G570" i="1"/>
  <c r="H570" i="1"/>
  <c r="H589" i="1"/>
  <c r="G589" i="1"/>
  <c r="H605" i="1"/>
  <c r="G605" i="1"/>
  <c r="E407" i="4"/>
  <c r="D402" i="1" s="1"/>
  <c r="G245" i="1"/>
  <c r="G249" i="1"/>
  <c r="G253" i="1"/>
  <c r="G257" i="1"/>
  <c r="G261" i="1"/>
  <c r="G265" i="1"/>
  <c r="G269" i="1"/>
  <c r="G273" i="1"/>
  <c r="G277" i="1"/>
  <c r="G281" i="1"/>
  <c r="G289" i="1"/>
  <c r="G297" i="1"/>
  <c r="G301" i="1"/>
  <c r="G305" i="1"/>
  <c r="G309" i="1"/>
  <c r="G313" i="1"/>
  <c r="G317" i="1"/>
  <c r="G321" i="1"/>
  <c r="G325" i="1"/>
  <c r="G329" i="1"/>
  <c r="G333" i="1"/>
  <c r="G337" i="1"/>
  <c r="G341" i="1"/>
  <c r="G349" i="1"/>
  <c r="G353" i="1"/>
  <c r="G357" i="1"/>
  <c r="G361" i="1"/>
  <c r="G365" i="1"/>
  <c r="G369" i="1"/>
  <c r="G373" i="1"/>
  <c r="G377" i="1"/>
  <c r="G381" i="1"/>
  <c r="G385" i="1"/>
  <c r="G389" i="1"/>
  <c r="G393" i="1"/>
  <c r="G397" i="1"/>
  <c r="G401" i="1"/>
  <c r="G405" i="1"/>
  <c r="G413" i="1"/>
  <c r="G417" i="1"/>
  <c r="G421" i="1"/>
  <c r="G425" i="1"/>
  <c r="G429" i="1"/>
  <c r="G433" i="1"/>
  <c r="G437" i="1"/>
  <c r="G441" i="1"/>
  <c r="G445" i="1"/>
  <c r="G449" i="1"/>
  <c r="H1444" i="1"/>
  <c r="G1444" i="1"/>
  <c r="J1444" i="1"/>
  <c r="I1446" i="1"/>
  <c r="H1527" i="1"/>
  <c r="G1527" i="1"/>
  <c r="H1531" i="1"/>
  <c r="G1531" i="1"/>
  <c r="H1535" i="1"/>
  <c r="G1535" i="1"/>
  <c r="H1539" i="1"/>
  <c r="G1539" i="1"/>
  <c r="H1543" i="1"/>
  <c r="G1543" i="1"/>
  <c r="H1551" i="1"/>
  <c r="G1551" i="1"/>
  <c r="H1562" i="1"/>
  <c r="G1562" i="1"/>
  <c r="H1570" i="1"/>
  <c r="G1570" i="1"/>
  <c r="F54" i="4"/>
  <c r="D50" i="4"/>
  <c r="D299" i="4"/>
  <c r="F300" i="4"/>
  <c r="D351" i="4"/>
  <c r="F352" i="4"/>
  <c r="F507" i="4"/>
  <c r="C501" i="1"/>
  <c r="D484" i="4"/>
  <c r="H1442" i="1"/>
  <c r="G1442" i="1"/>
  <c r="J1442" i="1"/>
  <c r="J1446" i="1"/>
  <c r="H1448" i="1"/>
  <c r="J1450" i="1"/>
  <c r="H1452" i="1"/>
  <c r="I1452" i="1" s="1"/>
  <c r="H1456" i="1"/>
  <c r="I1456" i="1" s="1"/>
  <c r="J1458" i="1"/>
  <c r="H1460" i="1"/>
  <c r="I1464" i="1"/>
  <c r="I1465" i="1"/>
  <c r="I1468" i="1"/>
  <c r="I1472" i="1"/>
  <c r="I1473" i="1"/>
  <c r="I1476" i="1"/>
  <c r="I1479" i="1"/>
  <c r="H1483" i="1"/>
  <c r="G1483" i="1"/>
  <c r="H1487" i="1"/>
  <c r="G1487" i="1"/>
  <c r="H1491" i="1"/>
  <c r="G1491" i="1"/>
  <c r="H1495" i="1"/>
  <c r="G1495" i="1"/>
  <c r="H1499" i="1"/>
  <c r="G1499" i="1"/>
  <c r="H1503" i="1"/>
  <c r="G1503" i="1"/>
  <c r="H1507" i="1"/>
  <c r="G1507" i="1"/>
  <c r="H1511" i="1"/>
  <c r="G1511" i="1"/>
  <c r="H1515" i="1"/>
  <c r="G1515" i="1"/>
  <c r="G1549" i="1"/>
  <c r="H1549" i="1"/>
  <c r="F17" i="4"/>
  <c r="D7" i="4"/>
  <c r="E82" i="4"/>
  <c r="D78" i="1" s="1"/>
  <c r="G78" i="1" s="1"/>
  <c r="F83" i="4"/>
  <c r="E636" i="4"/>
  <c r="D630" i="1" s="1"/>
  <c r="H1440" i="1"/>
  <c r="G1440" i="1"/>
  <c r="J1440" i="1"/>
  <c r="I1447" i="1"/>
  <c r="I1448" i="1"/>
  <c r="I1451" i="1"/>
  <c r="I1455" i="1"/>
  <c r="I1459" i="1"/>
  <c r="I1460" i="1"/>
  <c r="H1519" i="1"/>
  <c r="G1519" i="1"/>
  <c r="H1523" i="1"/>
  <c r="G1523" i="1"/>
  <c r="H1546" i="1"/>
  <c r="G1546" i="1"/>
  <c r="H1554" i="1"/>
  <c r="G1554" i="1"/>
  <c r="H1559" i="1"/>
  <c r="G1559" i="1"/>
  <c r="H1567" i="1"/>
  <c r="G1567" i="1"/>
  <c r="H1575" i="1"/>
  <c r="G1575" i="1"/>
  <c r="F134" i="4"/>
  <c r="D133" i="4"/>
  <c r="F228" i="4"/>
  <c r="D224" i="4"/>
  <c r="H1446" i="1"/>
  <c r="J1448" i="1"/>
  <c r="H1450" i="1"/>
  <c r="I1450" i="1" s="1"/>
  <c r="J1452" i="1"/>
  <c r="J1456" i="1"/>
  <c r="H1458" i="1"/>
  <c r="I1458" i="1" s="1"/>
  <c r="J1460" i="1"/>
  <c r="I1463" i="1"/>
  <c r="I1467" i="1"/>
  <c r="I1471" i="1"/>
  <c r="I1478" i="1"/>
  <c r="G1557" i="1"/>
  <c r="H1557" i="1"/>
  <c r="G1565" i="1"/>
  <c r="H1565" i="1"/>
  <c r="G1573" i="1"/>
  <c r="H1573" i="1"/>
  <c r="F106" i="4"/>
  <c r="F460" i="4"/>
  <c r="D459" i="4"/>
  <c r="C454" i="1"/>
  <c r="F463" i="4"/>
  <c r="C457" i="1"/>
  <c r="D625" i="4"/>
  <c r="F632" i="4"/>
  <c r="F70" i="5"/>
  <c r="D69" i="5"/>
  <c r="E177" i="5"/>
  <c r="F180" i="5"/>
  <c r="F207" i="5"/>
  <c r="D206" i="5"/>
  <c r="E141" i="6"/>
  <c r="F36" i="6"/>
  <c r="D35" i="6"/>
  <c r="D42" i="8"/>
  <c r="G313" i="9" s="1"/>
  <c r="E313" i="9" s="1"/>
  <c r="I24" i="3"/>
  <c r="D196" i="4"/>
  <c r="F252" i="4"/>
  <c r="D515" i="4"/>
  <c r="F522" i="4"/>
  <c r="E238" i="5"/>
  <c r="F130" i="6"/>
  <c r="D129" i="6"/>
  <c r="G316" i="9"/>
  <c r="E316" i="9" s="1"/>
  <c r="H29" i="3"/>
  <c r="D43" i="8"/>
  <c r="C626" i="1"/>
  <c r="C1048" i="1"/>
  <c r="C1124" i="1"/>
  <c r="C1184" i="1"/>
  <c r="C1222" i="1"/>
  <c r="C1322" i="1"/>
  <c r="C1330" i="1"/>
  <c r="J1447" i="1"/>
  <c r="J1449" i="1"/>
  <c r="J1451" i="1"/>
  <c r="J1455" i="1"/>
  <c r="J1457" i="1"/>
  <c r="J1459" i="1"/>
  <c r="J1462" i="1"/>
  <c r="J1464" i="1"/>
  <c r="J1466" i="1"/>
  <c r="J1468" i="1"/>
  <c r="J1472" i="1"/>
  <c r="J1474" i="1"/>
  <c r="J1477" i="1"/>
  <c r="J1479" i="1"/>
  <c r="C1481" i="1"/>
  <c r="G1482" i="1"/>
  <c r="G1486" i="1"/>
  <c r="G1490" i="1"/>
  <c r="G1494" i="1"/>
  <c r="G1498" i="1"/>
  <c r="G1502" i="1"/>
  <c r="G1506" i="1"/>
  <c r="G1510" i="1"/>
  <c r="G1514" i="1"/>
  <c r="G1522" i="1"/>
  <c r="G1526" i="1"/>
  <c r="G1530" i="1"/>
  <c r="G1534" i="1"/>
  <c r="G1538" i="1"/>
  <c r="G1542" i="1"/>
  <c r="H1577" i="1"/>
  <c r="G1579" i="1"/>
  <c r="E163" i="4"/>
  <c r="D159" i="1" s="1"/>
  <c r="G159" i="1" s="1"/>
  <c r="F188" i="4"/>
  <c r="F383" i="4"/>
  <c r="F427" i="4"/>
  <c r="D421" i="4"/>
  <c r="D529" i="4"/>
  <c r="D567" i="4"/>
  <c r="F574" i="4"/>
  <c r="G143" i="9"/>
  <c r="E143" i="9" s="1"/>
  <c r="B143" i="9" s="1"/>
  <c r="F603" i="4"/>
  <c r="F8" i="5"/>
  <c r="D89" i="6"/>
  <c r="F94" i="6"/>
  <c r="D1157" i="1"/>
  <c r="D1299" i="1"/>
  <c r="C1469" i="1"/>
  <c r="C1470" i="1"/>
  <c r="I36" i="3"/>
  <c r="H21" i="9"/>
  <c r="G21" i="9"/>
  <c r="F197" i="4"/>
  <c r="F264" i="4"/>
  <c r="D311" i="4"/>
  <c r="D363" i="4"/>
  <c r="E644" i="4"/>
  <c r="D638" i="1" s="1"/>
  <c r="F581" i="4"/>
  <c r="D580" i="4"/>
  <c r="G308" i="9"/>
  <c r="D176" i="5"/>
  <c r="D237" i="5"/>
  <c r="D5" i="6"/>
  <c r="F10"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1" i="9"/>
  <c r="E191" i="9" s="1"/>
  <c r="B191"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9" i="9"/>
  <c r="E189" i="9" s="1"/>
  <c r="B189" i="9" s="1"/>
  <c r="G166" i="9"/>
  <c r="E166" i="9" s="1"/>
  <c r="B166" i="9" s="1"/>
  <c r="H165" i="9"/>
  <c r="G190" i="9"/>
  <c r="E190" i="9" s="1"/>
  <c r="B190" i="9" s="1"/>
  <c r="G165" i="9"/>
  <c r="G163" i="9"/>
  <c r="E163" i="9" s="1"/>
  <c r="B163" i="9" s="1"/>
  <c r="G161" i="9"/>
  <c r="E161" i="9" s="1"/>
  <c r="B161" i="9" s="1"/>
  <c r="G192" i="9"/>
  <c r="E192" i="9" s="1"/>
  <c r="G164" i="9"/>
  <c r="E164" i="9" s="1"/>
  <c r="B164" i="9" s="1"/>
  <c r="G162" i="9"/>
  <c r="E162" i="9" s="1"/>
  <c r="B162" i="9" s="1"/>
  <c r="D12" i="5"/>
  <c r="D78" i="5"/>
  <c r="E290" i="9"/>
  <c r="B290" i="9" s="1"/>
  <c r="D134" i="5"/>
  <c r="D114" i="6"/>
  <c r="B26" i="9"/>
  <c r="B34" i="9"/>
  <c r="E36" i="9"/>
  <c r="B36" i="9" s="1"/>
  <c r="E44" i="9"/>
  <c r="B44" i="9" s="1"/>
  <c r="E52" i="9"/>
  <c r="B52" i="9" s="1"/>
  <c r="E60" i="9"/>
  <c r="B60" i="9" s="1"/>
  <c r="E68" i="9"/>
  <c r="B68" i="9" s="1"/>
  <c r="B75" i="9"/>
  <c r="F149" i="5"/>
  <c r="E310" i="9"/>
  <c r="B310" i="9" s="1"/>
  <c r="B42" i="9"/>
  <c r="B50" i="9"/>
  <c r="B58" i="9"/>
  <c r="B66" i="9"/>
  <c r="E76" i="9"/>
  <c r="B76" i="9" s="1"/>
  <c r="E80" i="9"/>
  <c r="B80" i="9" s="1"/>
  <c r="E84" i="9"/>
  <c r="B84" i="9" s="1"/>
  <c r="E88" i="9"/>
  <c r="B88" i="9" s="1"/>
  <c r="E92" i="9"/>
  <c r="B92" i="9" s="1"/>
  <c r="E96" i="9"/>
  <c r="B96" i="9" s="1"/>
  <c r="E100" i="9"/>
  <c r="B100" i="9" s="1"/>
  <c r="E104" i="9"/>
  <c r="B104" i="9" s="1"/>
  <c r="E108" i="9"/>
  <c r="B108" i="9" s="1"/>
  <c r="E112" i="9"/>
  <c r="B112" i="9" s="1"/>
  <c r="E116" i="9"/>
  <c r="B116" i="9" s="1"/>
  <c r="E120" i="9"/>
  <c r="B120" i="9" s="1"/>
  <c r="E124" i="9"/>
  <c r="B124" i="9" s="1"/>
  <c r="E128" i="9"/>
  <c r="B128" i="9" s="1"/>
  <c r="E132" i="9"/>
  <c r="B132" i="9" s="1"/>
  <c r="E136" i="9"/>
  <c r="B136" i="9" s="1"/>
  <c r="E140" i="9"/>
  <c r="B140" i="9" s="1"/>
  <c r="B146" i="9"/>
  <c r="B150" i="9"/>
  <c r="B154" i="9"/>
  <c r="B158" i="9"/>
  <c r="B145" i="9"/>
  <c r="B149" i="9"/>
  <c r="B153" i="9"/>
  <c r="B157" i="9"/>
  <c r="B307" i="9"/>
  <c r="F214" i="9"/>
  <c r="B214" i="9" s="1"/>
  <c r="F215" i="9"/>
  <c r="B215" i="9" s="1"/>
  <c r="F218" i="9"/>
  <c r="B218" i="9" s="1"/>
  <c r="F219" i="9"/>
  <c r="B219" i="9" s="1"/>
  <c r="F222" i="9"/>
  <c r="B222" i="9" s="1"/>
  <c r="F223" i="9"/>
  <c r="B223" i="9" s="1"/>
  <c r="F227" i="9"/>
  <c r="B227" i="9" s="1"/>
  <c r="F230" i="9"/>
  <c r="B230" i="9" s="1"/>
  <c r="F231" i="9"/>
  <c r="B231" i="9" s="1"/>
  <c r="F235" i="9"/>
  <c r="B235" i="9" s="1"/>
  <c r="F239" i="9"/>
  <c r="B239" i="9" s="1"/>
  <c r="F242" i="9"/>
  <c r="B242" i="9" s="1"/>
  <c r="F243" i="9"/>
  <c r="B243" i="9" s="1"/>
  <c r="F247" i="9"/>
  <c r="B247" i="9" s="1"/>
  <c r="F250" i="9"/>
  <c r="B250" i="9" s="1"/>
  <c r="F251" i="9"/>
  <c r="B251" i="9" s="1"/>
  <c r="F255" i="9"/>
  <c r="B255" i="9" s="1"/>
  <c r="F258" i="9"/>
  <c r="B258" i="9" s="1"/>
  <c r="F259" i="9"/>
  <c r="B259" i="9" s="1"/>
  <c r="F262" i="9"/>
  <c r="B262" i="9" s="1"/>
  <c r="F263" i="9"/>
  <c r="B263" i="9" s="1"/>
  <c r="F266" i="9"/>
  <c r="B266" i="9" s="1"/>
  <c r="F267" i="9"/>
  <c r="B267" i="9" s="1"/>
  <c r="F270" i="9"/>
  <c r="B270" i="9" s="1"/>
  <c r="F271" i="9"/>
  <c r="B271" i="9" s="1"/>
  <c r="B282" i="9"/>
  <c r="B273" i="9"/>
  <c r="B295" i="9"/>
  <c r="I27" i="3" l="1"/>
  <c r="D1408" i="1"/>
  <c r="G1453" i="1"/>
  <c r="H1453" i="1"/>
  <c r="H1436" i="1"/>
  <c r="G1436" i="1"/>
  <c r="G1501" i="1"/>
  <c r="E7" i="5"/>
  <c r="E6" i="5" s="1"/>
  <c r="G637" i="1"/>
  <c r="F644" i="4"/>
  <c r="B192" i="9"/>
  <c r="E21" i="9"/>
  <c r="B21" i="9" s="1"/>
  <c r="H22" i="3"/>
  <c r="D175" i="5"/>
  <c r="C1153" i="1"/>
  <c r="B313" i="9"/>
  <c r="G457" i="1"/>
  <c r="H457" i="1"/>
  <c r="F351" i="4"/>
  <c r="D350" i="4"/>
  <c r="C346" i="1"/>
  <c r="H638" i="1"/>
  <c r="G638" i="1"/>
  <c r="H1157" i="1"/>
  <c r="G1157" i="1"/>
  <c r="F89" i="6"/>
  <c r="C1383" i="1"/>
  <c r="F529" i="4"/>
  <c r="D528" i="4"/>
  <c r="C523" i="1"/>
  <c r="G1481" i="1"/>
  <c r="H1481" i="1"/>
  <c r="G1322" i="1"/>
  <c r="H1322" i="1"/>
  <c r="G1048" i="1"/>
  <c r="H1048" i="1"/>
  <c r="B316" i="9"/>
  <c r="E315" i="9"/>
  <c r="I10" i="3" s="1"/>
  <c r="F82" i="4"/>
  <c r="F35" i="6"/>
  <c r="H25" i="3"/>
  <c r="C1329" i="1"/>
  <c r="F133" i="4"/>
  <c r="C129" i="1"/>
  <c r="F7" i="4"/>
  <c r="D6" i="4"/>
  <c r="C3" i="1"/>
  <c r="G501" i="1"/>
  <c r="H501" i="1"/>
  <c r="H78" i="1"/>
  <c r="H159" i="1"/>
  <c r="F567" i="4"/>
  <c r="C561" i="1"/>
  <c r="H1124" i="1"/>
  <c r="G1124" i="1"/>
  <c r="F238" i="5"/>
  <c r="E237" i="5"/>
  <c r="D1215" i="1"/>
  <c r="G311" i="9"/>
  <c r="E311" i="9" s="1"/>
  <c r="B311" i="9" s="1"/>
  <c r="F206" i="5"/>
  <c r="C1183" i="1"/>
  <c r="F484" i="4"/>
  <c r="C478" i="1"/>
  <c r="F78" i="5"/>
  <c r="C1056" i="1"/>
  <c r="H27" i="3"/>
  <c r="F114" i="6"/>
  <c r="C1408" i="1"/>
  <c r="F12" i="5"/>
  <c r="C990" i="1"/>
  <c r="E165" i="9"/>
  <c r="B165" i="9" s="1"/>
  <c r="G318" i="9"/>
  <c r="E318" i="9" s="1"/>
  <c r="H24" i="3"/>
  <c r="D141" i="6"/>
  <c r="F5" i="6"/>
  <c r="C1299" i="1"/>
  <c r="D985" i="1"/>
  <c r="I20" i="3"/>
  <c r="F363" i="4"/>
  <c r="C358" i="1"/>
  <c r="H1470" i="1"/>
  <c r="G1470" i="1"/>
  <c r="D7" i="5"/>
  <c r="D420" i="4"/>
  <c r="F421" i="4"/>
  <c r="C415" i="1"/>
  <c r="H1222" i="1"/>
  <c r="G1222" i="1"/>
  <c r="G626" i="1"/>
  <c r="H626" i="1"/>
  <c r="F129" i="6"/>
  <c r="C1423" i="1"/>
  <c r="F515" i="4"/>
  <c r="C509" i="1"/>
  <c r="H454" i="1"/>
  <c r="G454" i="1"/>
  <c r="E151" i="4"/>
  <c r="I1442" i="1"/>
  <c r="F299" i="4"/>
  <c r="D298" i="4"/>
  <c r="C294" i="1"/>
  <c r="I1444" i="1"/>
  <c r="H1330" i="1"/>
  <c r="G1330" i="1"/>
  <c r="F196" i="4"/>
  <c r="C192" i="1"/>
  <c r="F69" i="5"/>
  <c r="D68" i="5"/>
  <c r="C1047" i="1"/>
  <c r="F50" i="4"/>
  <c r="C46" i="1"/>
  <c r="C1112" i="1"/>
  <c r="F134" i="5"/>
  <c r="F213" i="9"/>
  <c r="B213" i="9" s="1"/>
  <c r="H23" i="3"/>
  <c r="C1214" i="1"/>
  <c r="F580" i="4"/>
  <c r="C574" i="1"/>
  <c r="F311" i="4"/>
  <c r="C306" i="1"/>
  <c r="H1469" i="1"/>
  <c r="G1469" i="1"/>
  <c r="D151" i="4"/>
  <c r="G1184" i="1"/>
  <c r="H1184" i="1"/>
  <c r="C1518" i="1"/>
  <c r="I35" i="3"/>
  <c r="K1451" i="9"/>
  <c r="G314" i="9"/>
  <c r="E314" i="9" s="1"/>
  <c r="B314" i="9" s="1"/>
  <c r="C1517" i="1"/>
  <c r="I34" i="3"/>
  <c r="D1435" i="1"/>
  <c r="I28" i="3"/>
  <c r="H308" i="9"/>
  <c r="E308" i="9" s="1"/>
  <c r="B308" i="9" s="1"/>
  <c r="E176" i="5"/>
  <c r="F176" i="5" s="1"/>
  <c r="D1154" i="1"/>
  <c r="F177" i="5"/>
  <c r="F625" i="4"/>
  <c r="C619" i="1"/>
  <c r="F459" i="4"/>
  <c r="C453" i="1"/>
  <c r="F224" i="4"/>
  <c r="C220" i="1"/>
  <c r="E6" i="4"/>
  <c r="I1440" i="1"/>
  <c r="F163" i="4"/>
  <c r="E317" i="9" l="1"/>
  <c r="B318" i="9"/>
  <c r="H1183" i="1"/>
  <c r="G1183" i="1"/>
  <c r="H619" i="1"/>
  <c r="G619" i="1"/>
  <c r="H1408" i="1"/>
  <c r="G1408" i="1"/>
  <c r="H129" i="1"/>
  <c r="G129" i="1"/>
  <c r="G346" i="1"/>
  <c r="H346" i="1"/>
  <c r="C1152" i="1"/>
  <c r="E412" i="4"/>
  <c r="I16" i="3"/>
  <c r="D2" i="1"/>
  <c r="G1154" i="1"/>
  <c r="H1154" i="1"/>
  <c r="H1047" i="1"/>
  <c r="G1047" i="1"/>
  <c r="E289" i="4"/>
  <c r="I17" i="3"/>
  <c r="D147" i="1"/>
  <c r="H1056" i="1"/>
  <c r="G1056" i="1"/>
  <c r="H220" i="1"/>
  <c r="G220" i="1"/>
  <c r="H1112" i="1"/>
  <c r="G1112" i="1"/>
  <c r="H1423" i="1"/>
  <c r="G1423" i="1"/>
  <c r="G1517" i="1"/>
  <c r="H1517" i="1"/>
  <c r="H11" i="3"/>
  <c r="H1518" i="1"/>
  <c r="G1518" i="1"/>
  <c r="H574" i="1"/>
  <c r="G574" i="1"/>
  <c r="F7" i="5"/>
  <c r="D6" i="5"/>
  <c r="H20" i="3"/>
  <c r="C985" i="1"/>
  <c r="F141" i="6"/>
  <c r="H28" i="3"/>
  <c r="C1435" i="1"/>
  <c r="H478" i="1"/>
  <c r="G478" i="1"/>
  <c r="H3" i="1"/>
  <c r="G3" i="1"/>
  <c r="G1383" i="1"/>
  <c r="H1383" i="1"/>
  <c r="F350" i="4"/>
  <c r="D408" i="4"/>
  <c r="C345" i="1"/>
  <c r="G306" i="1"/>
  <c r="H306" i="1"/>
  <c r="G294" i="1"/>
  <c r="H294" i="1"/>
  <c r="H9" i="3"/>
  <c r="H1299" i="1"/>
  <c r="G1299" i="1"/>
  <c r="D1214" i="1"/>
  <c r="H1214" i="1" s="1"/>
  <c r="I23" i="3"/>
  <c r="G561" i="1"/>
  <c r="H561" i="1"/>
  <c r="C522" i="1"/>
  <c r="F528" i="4"/>
  <c r="D636" i="4"/>
  <c r="E175" i="5"/>
  <c r="D1152" i="1" s="1"/>
  <c r="I22" i="3"/>
  <c r="D1153" i="1"/>
  <c r="H1153" i="1" s="1"/>
  <c r="H19" i="9"/>
  <c r="E19" i="9" s="1"/>
  <c r="B19" i="9" s="1"/>
  <c r="H17" i="3"/>
  <c r="D289" i="4"/>
  <c r="F151" i="4"/>
  <c r="C147" i="1"/>
  <c r="H21" i="3"/>
  <c r="F68" i="5"/>
  <c r="C1046" i="1"/>
  <c r="D407" i="4"/>
  <c r="F298" i="4"/>
  <c r="C293" i="1"/>
  <c r="F420" i="4"/>
  <c r="D635" i="4"/>
  <c r="C414" i="1"/>
  <c r="F237" i="5"/>
  <c r="H46" i="1"/>
  <c r="G46" i="1"/>
  <c r="G453" i="1"/>
  <c r="H453" i="1"/>
  <c r="H192" i="1"/>
  <c r="G192" i="1"/>
  <c r="H509" i="1"/>
  <c r="G509" i="1"/>
  <c r="G415" i="1"/>
  <c r="H415" i="1"/>
  <c r="G358" i="1"/>
  <c r="H358" i="1"/>
  <c r="D984" i="1"/>
  <c r="H990" i="1"/>
  <c r="G990" i="1"/>
  <c r="H1215" i="1"/>
  <c r="G1215" i="1"/>
  <c r="D412" i="4"/>
  <c r="F6" i="4"/>
  <c r="H16" i="3"/>
  <c r="C2" i="1"/>
  <c r="H1329" i="1"/>
  <c r="G1329" i="1"/>
  <c r="H523" i="1"/>
  <c r="G523" i="1"/>
  <c r="E312" i="9"/>
  <c r="H278" i="9" l="1"/>
  <c r="G1153" i="1"/>
  <c r="H2" i="1"/>
  <c r="G2" i="1"/>
  <c r="G293" i="1"/>
  <c r="H293" i="1"/>
  <c r="D413" i="4"/>
  <c r="D291" i="4"/>
  <c r="F289" i="4"/>
  <c r="C285" i="1"/>
  <c r="H522" i="1"/>
  <c r="G522" i="1"/>
  <c r="G285" i="9"/>
  <c r="E285" i="9" s="1"/>
  <c r="B285" i="9" s="1"/>
  <c r="G278" i="9"/>
  <c r="E278" i="9" s="1"/>
  <c r="C984" i="1"/>
  <c r="F6" i="5"/>
  <c r="E639" i="4"/>
  <c r="D407" i="1"/>
  <c r="G414" i="1"/>
  <c r="H414" i="1"/>
  <c r="E413" i="4"/>
  <c r="E414" i="4" s="1"/>
  <c r="D409" i="1" s="1"/>
  <c r="E291" i="4"/>
  <c r="D287" i="1" s="1"/>
  <c r="D285" i="1"/>
  <c r="E290" i="4"/>
  <c r="D286" i="1" s="1"/>
  <c r="D639" i="4"/>
  <c r="F412" i="4"/>
  <c r="D414" i="4"/>
  <c r="C407" i="1"/>
  <c r="D290" i="4"/>
  <c r="F635" i="4"/>
  <c r="C629" i="1"/>
  <c r="F407" i="4"/>
  <c r="C402" i="1"/>
  <c r="H147" i="1"/>
  <c r="G147" i="1"/>
  <c r="F636" i="4"/>
  <c r="C630" i="1"/>
  <c r="G1214" i="1"/>
  <c r="G345" i="1"/>
  <c r="H345" i="1"/>
  <c r="G985" i="1"/>
  <c r="H985" i="1"/>
  <c r="I11" i="3"/>
  <c r="N3" i="9"/>
  <c r="H1152" i="1"/>
  <c r="G1152" i="1"/>
  <c r="H1046" i="1"/>
  <c r="G1046" i="1"/>
  <c r="K3" i="9"/>
  <c r="I9" i="3"/>
  <c r="F408" i="4"/>
  <c r="C403" i="1"/>
  <c r="H1435" i="1"/>
  <c r="G1435" i="1"/>
  <c r="F175" i="5"/>
  <c r="F291" i="4" l="1"/>
  <c r="C287" i="1"/>
  <c r="G403" i="1"/>
  <c r="H403" i="1"/>
  <c r="G629" i="1"/>
  <c r="H629" i="1"/>
  <c r="F414" i="4"/>
  <c r="C409" i="1"/>
  <c r="D633" i="1"/>
  <c r="H630" i="1"/>
  <c r="G630" i="1"/>
  <c r="G402" i="1"/>
  <c r="H402" i="1"/>
  <c r="F290" i="4"/>
  <c r="C286" i="1"/>
  <c r="F639" i="4"/>
  <c r="C633" i="1"/>
  <c r="E640" i="4"/>
  <c r="E641" i="4" s="1"/>
  <c r="E415" i="4"/>
  <c r="D410" i="1" s="1"/>
  <c r="D408" i="1"/>
  <c r="H8" i="3"/>
  <c r="H984" i="1"/>
  <c r="G984" i="1"/>
  <c r="D640" i="4"/>
  <c r="F413" i="4"/>
  <c r="D415" i="4"/>
  <c r="C408" i="1"/>
  <c r="G407" i="1"/>
  <c r="H407" i="1"/>
  <c r="E277" i="9"/>
  <c r="B278" i="9"/>
  <c r="G285" i="1"/>
  <c r="H285" i="1"/>
  <c r="D635" i="1" l="1"/>
  <c r="G287" i="1"/>
  <c r="H287" i="1"/>
  <c r="M3" i="9"/>
  <c r="I8" i="3"/>
  <c r="H633" i="1"/>
  <c r="G633" i="1"/>
  <c r="D642" i="4"/>
  <c r="F640" i="4"/>
  <c r="C634" i="1"/>
  <c r="G408" i="1"/>
  <c r="H408" i="1"/>
  <c r="D641" i="4"/>
  <c r="F415" i="4"/>
  <c r="C410" i="1"/>
  <c r="E642" i="4"/>
  <c r="D634" i="1"/>
  <c r="G286" i="1"/>
  <c r="H286" i="1"/>
  <c r="G409" i="1"/>
  <c r="H409" i="1"/>
  <c r="H634" i="1" l="1"/>
  <c r="G634" i="1"/>
  <c r="G410" i="1"/>
  <c r="H410" i="1"/>
  <c r="D645" i="4"/>
  <c r="F641" i="4"/>
  <c r="C635" i="1"/>
  <c r="E646" i="4"/>
  <c r="D636" i="1"/>
  <c r="D646" i="4"/>
  <c r="C636" i="1"/>
  <c r="F642" i="4"/>
  <c r="E645" i="4"/>
  <c r="I19" i="3" l="1"/>
  <c r="D640" i="1"/>
  <c r="H636" i="1"/>
  <c r="G636" i="1"/>
  <c r="G635" i="1"/>
  <c r="H635" i="1"/>
  <c r="H19" i="3"/>
  <c r="C640" i="1"/>
  <c r="F646" i="4"/>
  <c r="I18" i="3"/>
  <c r="D639" i="1"/>
  <c r="H18" i="3"/>
  <c r="F645" i="4"/>
  <c r="C639" i="1"/>
  <c r="G276" i="9"/>
  <c r="E276" i="9" s="1"/>
  <c r="B276" i="9" s="1"/>
  <c r="G639" i="1" l="1"/>
  <c r="H639" i="1"/>
  <c r="H7" i="3"/>
  <c r="G640" i="1"/>
  <c r="H640" i="1"/>
  <c r="J3" i="9" l="1"/>
  <c r="G274" i="9" l="1"/>
  <c r="M272" i="9"/>
  <c r="H274" i="9"/>
  <c r="L272" i="9"/>
  <c r="H18" i="9"/>
  <c r="G18" i="9"/>
  <c r="E18" i="9" s="1"/>
  <c r="B18" i="9" s="1"/>
  <c r="H15" i="9"/>
  <c r="G17" i="9"/>
  <c r="J13" i="9"/>
  <c r="J5" i="9"/>
  <c r="K8" i="9"/>
  <c r="L16" i="9"/>
  <c r="J17" i="9"/>
  <c r="I13" i="9"/>
  <c r="J8" i="9"/>
  <c r="I12" i="9"/>
  <c r="J7" i="9"/>
  <c r="K13" i="9"/>
  <c r="I7" i="9"/>
  <c r="K12" i="9"/>
  <c r="K11" i="9"/>
  <c r="I5" i="9"/>
  <c r="K10" i="9"/>
  <c r="J6" i="9"/>
  <c r="K5" i="9"/>
  <c r="K9" i="9"/>
  <c r="H17" i="9"/>
  <c r="J12" i="9"/>
  <c r="K7" i="9"/>
  <c r="J11" i="9"/>
  <c r="K6" i="9"/>
  <c r="I11" i="9"/>
  <c r="L15" i="9"/>
  <c r="M15" i="9"/>
  <c r="G15" i="9"/>
  <c r="E15" i="9" s="1"/>
  <c r="J9" i="9"/>
  <c r="I17" i="9"/>
  <c r="H16" i="9"/>
  <c r="J10" i="9"/>
  <c r="E10" i="9" s="1"/>
  <c r="B10" i="9" s="1"/>
  <c r="I6" i="9"/>
  <c r="M16" i="9"/>
  <c r="G16" i="9"/>
  <c r="I9" i="9"/>
  <c r="I8" i="9"/>
  <c r="E8" i="9" s="1"/>
  <c r="B8" i="9" s="1"/>
  <c r="E6" i="9" l="1"/>
  <c r="B6" i="9" s="1"/>
  <c r="E16" i="9"/>
  <c r="F272" i="9"/>
  <c r="B272" i="9" s="1"/>
  <c r="E11" i="9"/>
  <c r="B11" i="9" s="1"/>
  <c r="F16" i="9"/>
  <c r="E17" i="9"/>
  <c r="B17" i="9" s="1"/>
  <c r="E5" i="9"/>
  <c r="B5" i="9" s="1"/>
  <c r="F20" i="9"/>
  <c r="E9" i="9"/>
  <c r="B9" i="9" s="1"/>
  <c r="E7" i="9"/>
  <c r="B7" i="9" s="1"/>
  <c r="E12" i="9"/>
  <c r="B12" i="9" s="1"/>
  <c r="E13" i="9"/>
  <c r="B13" i="9" s="1"/>
  <c r="F15" i="9"/>
  <c r="E274" i="9"/>
  <c r="B16" i="9" l="1"/>
  <c r="F14" i="9"/>
  <c r="F3" i="9" s="1"/>
  <c r="E14" i="9"/>
  <c r="E4" i="9"/>
  <c r="B274" i="9"/>
  <c r="E20" i="9"/>
  <c r="I7" i="3" s="1"/>
  <c r="B1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<sst xmlns="http://schemas.openxmlformats.org/spreadsheetml/2006/main" count="4374" uniqueCount="3426">
  <si>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</si>
  <si>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</si>
  <si>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</si>
  <si>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</si>
  <si>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</si>
  <si>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</si>
  <si>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</si>
  <si>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</si>
  <si>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</si>
  <si>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</si>
  <si>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</si>
  <si>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</si>
  <si>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</si>
  <si>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</si>
  <si>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</si>
  <si>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</si>
  <si>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</si>
  <si>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</si>
  <si>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</si>
  <si>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</si>
  <si>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</si>
  <si>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</si>
  <si>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</si>
  <si>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</si>
  <si>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</si>
  <si>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</si>
  <si>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</si>
  <si>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</si>
  <si>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</si>
  <si>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</si>
  <si>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</si>
  <si>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PLITVIČKA JEZERA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</si>
  <si>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</si>
  <si>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</si>
  <si>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</si>
  <si>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</si>
  <si>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</si>
  <si>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</si>
  <si>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</si>
  <si>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</si>
  <si>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</si>
  <si>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</si>
  <si>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</si>
  <si>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</si>
  <si>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</si>
  <si>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</si>
  <si>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</si>
  <si>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</si>
  <si>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</si>
  <si>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8826 - OSNOVNA ŠKOLA PLITVIČKA JEZERA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</si>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</sst>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798633.1399999999</v>
      </c>
      <c r="D2" s="6">
        <f>'PR-RAS'!E6</f>
        <v>966518.36</v>
      </c>
      <c r="E2" s="6">
        <v>0</v>
      </c>
      <c r="F2" s="6">
        <v>0</v>
      </c>
      <c r="G2" s="7">
        <f t="shared" ref="G2:G264" si="0">(B2/1000)*(C2*1+D2*2)</f>
        <v>2731.66986</v>
      </c>
      <c r="H2" s="7">
        <f t="shared" ref="H2:H264" si="1">ABS(C2-ROUND(C2,0))+ABS(D2-ROUND(D2,0))</f>
        <v>0.49999999988358468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617212.65999999992</v>
      </c>
      <c r="D46" s="1">
        <f>'PR-RAS'!E50</f>
        <v>735948.67</v>
      </c>
      <c r="E46" s="1">
        <v>0</v>
      </c>
      <c r="F46" s="1">
        <v>0</v>
      </c>
      <c r="G46" s="2">
        <f t="shared" si="0"/>
        <v>94009.95</v>
      </c>
      <c r="H46" s="2">
        <f t="shared" si="1"/>
        <v>0.67000000004190952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1500</v>
      </c>
      <c r="D55" s="1">
        <f>'PR-RAS'!E59</f>
        <v>14195</v>
      </c>
      <c r="E55" s="1">
        <v>0</v>
      </c>
      <c r="F55" s="1">
        <v>0</v>
      </c>
      <c r="G55" s="2">
        <f t="shared" si="0"/>
        <v>1614.06</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1500</v>
      </c>
      <c r="D56" s="1">
        <f>'PR-RAS'!E60</f>
        <v>14195</v>
      </c>
      <c r="E56" s="1">
        <v>0</v>
      </c>
      <c r="F56" s="1">
        <v>0</v>
      </c>
      <c r="G56" s="2">
        <f t="shared" si="0"/>
        <v>1643.95</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615535.75999999989</v>
      </c>
      <c r="D64" s="1">
        <f>'PR-RAS'!E68</f>
        <v>721753.67</v>
      </c>
      <c r="E64" s="1">
        <v>0</v>
      </c>
      <c r="F64" s="1">
        <v>0</v>
      </c>
      <c r="G64" s="2">
        <f t="shared" si="0"/>
        <v>129719.71530000001</v>
      </c>
      <c r="H64" s="2">
        <f t="shared" si="1"/>
        <v>0.57000000006519258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605452.06999999995</v>
      </c>
      <c r="D65" s="1">
        <f>'PR-RAS'!E69</f>
        <v>717033.49</v>
      </c>
      <c r="E65" s="1">
        <v>0</v>
      </c>
      <c r="F65" s="1">
        <v>0</v>
      </c>
      <c r="G65" s="2">
        <f t="shared" si="0"/>
        <v>130529.21919999999</v>
      </c>
      <c r="H65" s="2">
        <f t="shared" si="1"/>
        <v>0.55999999993946403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10083.69</v>
      </c>
      <c r="D66" s="1">
        <f>'PR-RAS'!E70</f>
        <v>4720.18</v>
      </c>
      <c r="E66" s="1">
        <v>0</v>
      </c>
      <c r="F66" s="1">
        <v>0</v>
      </c>
      <c r="G66" s="2">
        <f t="shared" si="0"/>
        <v>1269.0632500000002</v>
      </c>
      <c r="H66" s="2">
        <f t="shared" si="1"/>
        <v>0.48999999999978172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176.9</v>
      </c>
      <c r="D73" s="1">
        <f>'PR-RAS'!E77</f>
        <v>0</v>
      </c>
      <c r="E73" s="1">
        <v>0</v>
      </c>
      <c r="F73" s="1">
        <v>0</v>
      </c>
      <c r="G73" s="2">
        <f t="shared" si="0"/>
        <v>12.736799999999999</v>
      </c>
      <c r="H73" s="2">
        <f t="shared" si="1"/>
        <v>9.9999999999994316E-2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176.9</v>
      </c>
      <c r="D76" s="1">
        <f>'PR-RAS'!E80</f>
        <v>0</v>
      </c>
      <c r="E76" s="1">
        <v>0</v>
      </c>
      <c r="F76" s="1">
        <v>0</v>
      </c>
      <c r="G76" s="2">
        <f t="shared" si="0"/>
        <v>13.2675</v>
      </c>
      <c r="H76" s="2">
        <f t="shared" si="1"/>
        <v>9.9999999999994316E-2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2.58</v>
      </c>
      <c r="D78" s="1">
        <f>'PR-RAS'!E82</f>
        <v>6.12</v>
      </c>
      <c r="E78" s="1">
        <v>0</v>
      </c>
      <c r="F78" s="1">
        <v>0</v>
      </c>
      <c r="G78" s="2">
        <f t="shared" si="0"/>
        <v>1.14114</v>
      </c>
      <c r="H78" s="2">
        <f t="shared" si="1"/>
        <v>0.54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2.58</v>
      </c>
      <c r="D79" s="1">
        <f>'PR-RAS'!E83</f>
        <v>6.12</v>
      </c>
      <c r="E79" s="1">
        <v>0</v>
      </c>
      <c r="F79" s="1">
        <v>0</v>
      </c>
      <c r="G79" s="2">
        <f t="shared" si="0"/>
        <v>1.1559600000000001</v>
      </c>
      <c r="H79" s="2">
        <f t="shared" si="1"/>
        <v>0.54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2.58</v>
      </c>
      <c r="D86" s="1">
        <f>'PR-RAS'!E90</f>
        <v>6.12</v>
      </c>
      <c r="E86" s="1">
        <v>0</v>
      </c>
      <c r="F86" s="1">
        <v>0</v>
      </c>
      <c r="G86" s="2">
        <f t="shared" si="0"/>
        <v>1.2597</v>
      </c>
      <c r="H86" s="2">
        <f t="shared" si="1"/>
        <v>0.54</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5238.33</v>
      </c>
      <c r="D102" s="1">
        <f>'PR-RAS'!E106</f>
        <v>2042.58</v>
      </c>
      <c r="E102" s="1">
        <v>0</v>
      </c>
      <c r="F102" s="1">
        <v>0</v>
      </c>
      <c r="G102" s="2">
        <f t="shared" si="0"/>
        <v>941.67249000000004</v>
      </c>
      <c r="H102" s="2">
        <f t="shared" si="1"/>
        <v>0.75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5238.33</v>
      </c>
      <c r="D108" s="1">
        <f>'PR-RAS'!E112</f>
        <v>2042.58</v>
      </c>
      <c r="E108" s="1">
        <v>0</v>
      </c>
      <c r="F108" s="1">
        <v>0</v>
      </c>
      <c r="G108" s="2">
        <f t="shared" si="0"/>
        <v>997.61342999999999</v>
      </c>
      <c r="H108" s="2">
        <f t="shared" si="1"/>
        <v>0.75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5238.33</v>
      </c>
      <c r="D113" s="1">
        <f>'PR-RAS'!E117</f>
        <v>2042.58</v>
      </c>
      <c r="E113" s="1">
        <v>0</v>
      </c>
      <c r="F113" s="1">
        <v>0</v>
      </c>
      <c r="G113" s="2">
        <f t="shared" si="0"/>
        <v>1044.2308800000001</v>
      </c>
      <c r="H113" s="2">
        <f t="shared" si="1"/>
        <v>0.75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6556.8</v>
      </c>
      <c r="D120" s="1">
        <f>'PR-RAS'!E124</f>
        <v>4058.07</v>
      </c>
      <c r="E120" s="1">
        <v>0</v>
      </c>
      <c r="F120" s="1">
        <v>0</v>
      </c>
      <c r="G120" s="2">
        <f t="shared" si="0"/>
        <v>1746.0798600000001</v>
      </c>
      <c r="H120" s="2">
        <f t="shared" si="1"/>
        <v>0.26999999999998181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730.07</v>
      </c>
      <c r="E121" s="1">
        <v>0</v>
      </c>
      <c r="F121" s="1">
        <v>0</v>
      </c>
      <c r="G121" s="2">
        <f t="shared" si="0"/>
        <v>175.21680000000001</v>
      </c>
      <c r="H121" s="2">
        <f t="shared" si="1"/>
        <v>7.0000000000050022E-2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730.07</v>
      </c>
      <c r="E123" s="1">
        <v>0</v>
      </c>
      <c r="F123" s="1">
        <v>0</v>
      </c>
      <c r="G123" s="2">
        <f t="shared" si="0"/>
        <v>178.13708</v>
      </c>
      <c r="H123" s="2">
        <f t="shared" si="1"/>
        <v>7.0000000000050022E-2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6556.8</v>
      </c>
      <c r="D124" s="1">
        <f>'PR-RAS'!E128</f>
        <v>3328</v>
      </c>
      <c r="E124" s="1">
        <v>0</v>
      </c>
      <c r="F124" s="1">
        <v>0</v>
      </c>
      <c r="G124" s="2">
        <f t="shared" si="0"/>
        <v>1625.1743999999999</v>
      </c>
      <c r="H124" s="2">
        <f t="shared" si="1"/>
        <v>0.1999999999998181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3009.3</v>
      </c>
      <c r="D125" s="1">
        <f>'PR-RAS'!E129</f>
        <v>3328</v>
      </c>
      <c r="E125" s="1">
        <v>0</v>
      </c>
      <c r="F125" s="1">
        <v>0</v>
      </c>
      <c r="G125" s="2">
        <f t="shared" si="0"/>
        <v>1198.4971999999998</v>
      </c>
      <c r="H125" s="2">
        <f t="shared" si="1"/>
        <v>0.3000000000001819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3547.5</v>
      </c>
      <c r="D126" s="1">
        <f>'PR-RAS'!E130</f>
        <v>0</v>
      </c>
      <c r="E126" s="1">
        <v>0</v>
      </c>
      <c r="F126" s="1">
        <v>0</v>
      </c>
      <c r="G126" s="2">
        <f t="shared" si="0"/>
        <v>443.4375</v>
      </c>
      <c r="H126" s="2">
        <f t="shared" si="1"/>
        <v>0.5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169622.77000000002</v>
      </c>
      <c r="D129" s="1">
        <f>'PR-RAS'!E133</f>
        <v>224462.92</v>
      </c>
      <c r="E129" s="1">
        <v>0</v>
      </c>
      <c r="F129" s="1">
        <v>0</v>
      </c>
      <c r="G129" s="2">
        <f t="shared" si="0"/>
        <v>79174.222080000021</v>
      </c>
      <c r="H129" s="2">
        <f t="shared" si="1"/>
        <v>0.30999999996856786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169622.77000000002</v>
      </c>
      <c r="D130" s="1">
        <f>'PR-RAS'!E134</f>
        <v>224462.92</v>
      </c>
      <c r="E130" s="1">
        <v>0</v>
      </c>
      <c r="F130" s="1">
        <v>0</v>
      </c>
      <c r="G130" s="2">
        <f t="shared" si="0"/>
        <v>79792.770690000019</v>
      </c>
      <c r="H130" s="2">
        <f t="shared" si="1"/>
        <v>0.30999999996856786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158600.95000000001</v>
      </c>
      <c r="D131" s="1">
        <f>'PR-RAS'!E135</f>
        <v>224462.92</v>
      </c>
      <c r="E131" s="1">
        <v>0</v>
      </c>
      <c r="F131" s="1">
        <v>0</v>
      </c>
      <c r="G131" s="2">
        <f t="shared" si="0"/>
        <v>78978.482700000008</v>
      </c>
      <c r="H131" s="2">
        <f t="shared" si="1"/>
        <v>0.12999999997555278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11021.82</v>
      </c>
      <c r="D132" s="1">
        <f>'PR-RAS'!E136</f>
        <v>0</v>
      </c>
      <c r="E132" s="1">
        <v>0</v>
      </c>
      <c r="F132" s="1">
        <v>0</v>
      </c>
      <c r="G132" s="2">
        <f t="shared" si="0"/>
        <v>1443.85842</v>
      </c>
      <c r="H132" s="2">
        <f t="shared" si="1"/>
        <v>0.18000000000029104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772805.76000000013</v>
      </c>
      <c r="D147" s="1">
        <f>'PR-RAS'!E151</f>
        <v>957182.97</v>
      </c>
      <c r="E147" s="1">
        <v>0</v>
      </c>
      <c r="F147" s="1">
        <v>0</v>
      </c>
      <c r="G147" s="2">
        <f t="shared" si="0"/>
        <v>392327.06819999998</v>
      </c>
      <c r="H147" s="2">
        <f t="shared" si="1"/>
        <v>0.26999999990221113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535370.54</v>
      </c>
      <c r="D148" s="1">
        <f>'PR-RAS'!E152</f>
        <v>641072.48</v>
      </c>
      <c r="E148" s="1">
        <v>0</v>
      </c>
      <c r="F148" s="1">
        <v>0</v>
      </c>
      <c r="G148" s="2">
        <f t="shared" si="0"/>
        <v>267174.77849999996</v>
      </c>
      <c r="H148" s="2">
        <f t="shared" si="1"/>
        <v>0.93999999994412065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446095.45</v>
      </c>
      <c r="D149" s="1">
        <f>'PR-RAS'!E153</f>
        <v>531956.07999999996</v>
      </c>
      <c r="E149" s="1">
        <v>0</v>
      </c>
      <c r="F149" s="1">
        <v>0</v>
      </c>
      <c r="G149" s="2">
        <f t="shared" si="0"/>
        <v>223481.12627999997</v>
      </c>
      <c r="H149" s="2">
        <f t="shared" si="1"/>
        <v>0.52999999996973202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443494.6</v>
      </c>
      <c r="D150" s="1">
        <f>'PR-RAS'!E154</f>
        <v>531956.07999999996</v>
      </c>
      <c r="E150" s="1">
        <v>0</v>
      </c>
      <c r="F150" s="1">
        <v>0</v>
      </c>
      <c r="G150" s="2">
        <f t="shared" si="0"/>
        <v>224603.60723999995</v>
      </c>
      <c r="H150" s="2">
        <f t="shared" si="1"/>
        <v>0.47999999998137355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1112.4000000000001</v>
      </c>
      <c r="D152" s="1">
        <f>'PR-RAS'!E156</f>
        <v>0</v>
      </c>
      <c r="E152" s="1">
        <v>0</v>
      </c>
      <c r="F152" s="1">
        <v>0</v>
      </c>
      <c r="G152" s="2">
        <f t="shared" si="0"/>
        <v>167.97240000000002</v>
      </c>
      <c r="H152" s="2">
        <f t="shared" si="1"/>
        <v>0.40000000000009095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1488.45</v>
      </c>
      <c r="D153" s="1">
        <f>'PR-RAS'!E157</f>
        <v>0</v>
      </c>
      <c r="E153" s="1">
        <v>0</v>
      </c>
      <c r="F153" s="1">
        <v>0</v>
      </c>
      <c r="G153" s="2">
        <f t="shared" si="0"/>
        <v>226.24440000000001</v>
      </c>
      <c r="H153" s="2">
        <f t="shared" si="1"/>
        <v>0.45000000000004547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15401.14</v>
      </c>
      <c r="D154" s="1">
        <f>'PR-RAS'!E158</f>
        <v>21336.86</v>
      </c>
      <c r="E154" s="1">
        <v>0</v>
      </c>
      <c r="F154" s="1">
        <v>0</v>
      </c>
      <c r="G154" s="2">
        <f t="shared" si="0"/>
        <v>8885.4535799999994</v>
      </c>
      <c r="H154" s="2">
        <f t="shared" si="1"/>
        <v>0.27999999999883585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73873.95</v>
      </c>
      <c r="D155" s="1">
        <f>'PR-RAS'!E159</f>
        <v>87779.54</v>
      </c>
      <c r="E155" s="1">
        <v>0</v>
      </c>
      <c r="F155" s="1">
        <v>0</v>
      </c>
      <c r="G155" s="2">
        <f t="shared" si="0"/>
        <v>38412.686619999993</v>
      </c>
      <c r="H155" s="2">
        <f t="shared" si="1"/>
        <v>0.51000000000931323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73873.95</v>
      </c>
      <c r="D157" s="1">
        <f>'PR-RAS'!E161</f>
        <v>87779.54</v>
      </c>
      <c r="E157" s="1">
        <v>0</v>
      </c>
      <c r="F157" s="1">
        <v>0</v>
      </c>
      <c r="G157" s="2">
        <f t="shared" si="0"/>
        <v>38911.552679999993</v>
      </c>
      <c r="H157" s="2">
        <f t="shared" si="1"/>
        <v>0.51000000000931323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124139.65999999999</v>
      </c>
      <c r="D159" s="1">
        <f>'PR-RAS'!E163</f>
        <v>141727.79</v>
      </c>
      <c r="E159" s="1">
        <v>0</v>
      </c>
      <c r="F159" s="1">
        <v>0</v>
      </c>
      <c r="G159" s="2">
        <f t="shared" si="0"/>
        <v>64400.047919999997</v>
      </c>
      <c r="H159" s="2">
        <f t="shared" si="1"/>
        <v>0.55000000000291038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54125.61</v>
      </c>
      <c r="D160" s="1">
        <f>'PR-RAS'!E164</f>
        <v>53555.95</v>
      </c>
      <c r="E160" s="1">
        <v>0</v>
      </c>
      <c r="F160" s="1">
        <v>0</v>
      </c>
      <c r="G160" s="2">
        <f t="shared" si="0"/>
        <v>25636.764090000001</v>
      </c>
      <c r="H160" s="2">
        <f t="shared" si="1"/>
        <v>0.44000000000232831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2420.98</v>
      </c>
      <c r="D161" s="1">
        <f>'PR-RAS'!E165</f>
        <v>1053.0899999999999</v>
      </c>
      <c r="E161" s="1">
        <v>0</v>
      </c>
      <c r="F161" s="1">
        <v>0</v>
      </c>
      <c r="G161" s="2">
        <f t="shared" si="0"/>
        <v>724.34559999999999</v>
      </c>
      <c r="H161" s="2">
        <f t="shared" si="1"/>
        <v>0.10999999999989996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51132.45</v>
      </c>
      <c r="D162" s="1">
        <f>'PR-RAS'!E166</f>
        <v>50711.56</v>
      </c>
      <c r="E162" s="1">
        <v>0</v>
      </c>
      <c r="F162" s="1">
        <v>0</v>
      </c>
      <c r="G162" s="2">
        <f t="shared" si="0"/>
        <v>24561.446770000002</v>
      </c>
      <c r="H162" s="2">
        <f t="shared" si="1"/>
        <v>0.88999999999941792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428.18</v>
      </c>
      <c r="D163" s="1">
        <f>'PR-RAS'!E167</f>
        <v>95</v>
      </c>
      <c r="E163" s="1">
        <v>0</v>
      </c>
      <c r="F163" s="1">
        <v>0</v>
      </c>
      <c r="G163" s="2">
        <f t="shared" si="0"/>
        <v>100.14516000000002</v>
      </c>
      <c r="H163" s="2">
        <f t="shared" si="1"/>
        <v>0.18000000000000682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144</v>
      </c>
      <c r="D164" s="1">
        <f>'PR-RAS'!E168</f>
        <v>1696.3</v>
      </c>
      <c r="E164" s="1">
        <v>0</v>
      </c>
      <c r="F164" s="1">
        <v>0</v>
      </c>
      <c r="G164" s="2">
        <f t="shared" si="0"/>
        <v>576.46580000000006</v>
      </c>
      <c r="H164" s="2">
        <f t="shared" si="1"/>
        <v>0.29999999999995453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42152.489999999991</v>
      </c>
      <c r="D165" s="1">
        <f>'PR-RAS'!E169</f>
        <v>43301.61</v>
      </c>
      <c r="E165" s="1">
        <v>0</v>
      </c>
      <c r="F165" s="1">
        <v>0</v>
      </c>
      <c r="G165" s="2">
        <f t="shared" si="0"/>
        <v>21115.936440000001</v>
      </c>
      <c r="H165" s="2">
        <f t="shared" si="1"/>
        <v>0.8799999999901047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2822.11</v>
      </c>
      <c r="D166" s="1">
        <f>'PR-RAS'!E170</f>
        <v>3443.88</v>
      </c>
      <c r="E166" s="1">
        <v>0</v>
      </c>
      <c r="F166" s="1">
        <v>0</v>
      </c>
      <c r="G166" s="2">
        <f t="shared" si="0"/>
        <v>1602.1285500000001</v>
      </c>
      <c r="H166" s="2">
        <f t="shared" si="1"/>
        <v>0.23000000000001819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16486.37</v>
      </c>
      <c r="D167" s="1">
        <f>'PR-RAS'!E171</f>
        <v>14639.97</v>
      </c>
      <c r="E167" s="1">
        <v>0</v>
      </c>
      <c r="F167" s="1">
        <v>0</v>
      </c>
      <c r="G167" s="2">
        <f t="shared" si="0"/>
        <v>7597.2074599999996</v>
      </c>
      <c r="H167" s="2">
        <f t="shared" si="1"/>
        <v>0.3999999999996362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19394.64</v>
      </c>
      <c r="D168" s="1">
        <f>'PR-RAS'!E172</f>
        <v>21683.61</v>
      </c>
      <c r="E168" s="1">
        <v>0</v>
      </c>
      <c r="F168" s="1">
        <v>0</v>
      </c>
      <c r="G168" s="2">
        <f t="shared" si="0"/>
        <v>10481.23062</v>
      </c>
      <c r="H168" s="2">
        <f t="shared" si="1"/>
        <v>0.75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1799.02</v>
      </c>
      <c r="D169" s="1">
        <f>'PR-RAS'!E173</f>
        <v>1740.29</v>
      </c>
      <c r="E169" s="1">
        <v>0</v>
      </c>
      <c r="F169" s="1">
        <v>0</v>
      </c>
      <c r="G169" s="2">
        <f t="shared" si="0"/>
        <v>886.97280000000012</v>
      </c>
      <c r="H169" s="2">
        <f t="shared" si="1"/>
        <v>0.30999999999994543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1650.35</v>
      </c>
      <c r="D170" s="1">
        <f>'PR-RAS'!E174</f>
        <v>1793.86</v>
      </c>
      <c r="E170" s="1">
        <v>0</v>
      </c>
      <c r="F170" s="1">
        <v>0</v>
      </c>
      <c r="G170" s="2">
        <f t="shared" si="0"/>
        <v>885.23383000000001</v>
      </c>
      <c r="H170" s="2">
        <f t="shared" si="1"/>
        <v>0.49000000000000909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23512.079999999998</v>
      </c>
      <c r="D173" s="1">
        <f>'PR-RAS'!E177</f>
        <v>42526.259999999995</v>
      </c>
      <c r="E173" s="1">
        <v>0</v>
      </c>
      <c r="F173" s="1">
        <v>0</v>
      </c>
      <c r="G173" s="2">
        <f t="shared" si="0"/>
        <v>18673.111199999996</v>
      </c>
      <c r="H173" s="2">
        <f t="shared" si="1"/>
        <v>0.33999999999286956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2243.11</v>
      </c>
      <c r="D174" s="1">
        <f>'PR-RAS'!E178</f>
        <v>1873.99</v>
      </c>
      <c r="E174" s="1">
        <v>0</v>
      </c>
      <c r="F174" s="1">
        <v>0</v>
      </c>
      <c r="G174" s="2">
        <f t="shared" si="0"/>
        <v>1036.45857</v>
      </c>
      <c r="H174" s="2">
        <f t="shared" si="1"/>
        <v>0.12000000000011823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6128.11</v>
      </c>
      <c r="D175" s="1">
        <f>'PR-RAS'!E179</f>
        <v>28102.39</v>
      </c>
      <c r="E175" s="1">
        <v>0</v>
      </c>
      <c r="F175" s="1">
        <v>0</v>
      </c>
      <c r="G175" s="2">
        <f t="shared" si="0"/>
        <v>10845.922859999999</v>
      </c>
      <c r="H175" s="2">
        <f t="shared" si="1"/>
        <v>0.49999999999909051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4562.24</v>
      </c>
      <c r="D177" s="1">
        <f>'PR-RAS'!E181</f>
        <v>4125.6899999999996</v>
      </c>
      <c r="E177" s="1">
        <v>0</v>
      </c>
      <c r="F177" s="1">
        <v>0</v>
      </c>
      <c r="G177" s="2">
        <f t="shared" si="0"/>
        <v>2255.1971199999998</v>
      </c>
      <c r="H177" s="2">
        <f t="shared" si="1"/>
        <v>0.5500000000001819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200</v>
      </c>
      <c r="D178" s="1">
        <f>'PR-RAS'!E182</f>
        <v>164.9</v>
      </c>
      <c r="E178" s="1">
        <v>0</v>
      </c>
      <c r="F178" s="1">
        <v>0</v>
      </c>
      <c r="G178" s="2">
        <f t="shared" si="0"/>
        <v>93.774599999999992</v>
      </c>
      <c r="H178" s="2">
        <f t="shared" si="1"/>
        <v>9.9999999999994316E-2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1509.13</v>
      </c>
      <c r="D179" s="1">
        <f>'PR-RAS'!E183</f>
        <v>712.78</v>
      </c>
      <c r="E179" s="1">
        <v>0</v>
      </c>
      <c r="F179" s="1">
        <v>0</v>
      </c>
      <c r="G179" s="2">
        <f t="shared" si="0"/>
        <v>522.37482</v>
      </c>
      <c r="H179" s="2">
        <f t="shared" si="1"/>
        <v>0.35000000000013642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1745.75</v>
      </c>
      <c r="D180" s="1">
        <f>'PR-RAS'!E184</f>
        <v>1630.45</v>
      </c>
      <c r="E180" s="1">
        <v>0</v>
      </c>
      <c r="F180" s="1">
        <v>0</v>
      </c>
      <c r="G180" s="2">
        <f t="shared" si="0"/>
        <v>896.19034999999985</v>
      </c>
      <c r="H180" s="2">
        <f t="shared" si="1"/>
        <v>0.70000000000004547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5745.94</v>
      </c>
      <c r="D181" s="1">
        <f>'PR-RAS'!E185</f>
        <v>5916.06</v>
      </c>
      <c r="E181" s="1">
        <v>0</v>
      </c>
      <c r="F181" s="1">
        <v>0</v>
      </c>
      <c r="G181" s="2">
        <f t="shared" si="0"/>
        <v>3164.0508</v>
      </c>
      <c r="H181" s="2">
        <f t="shared" si="1"/>
        <v>0.12000000000080036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1377.8</v>
      </c>
      <c r="D182" s="1">
        <f>'PR-RAS'!E186</f>
        <v>0</v>
      </c>
      <c r="E182" s="1">
        <v>0</v>
      </c>
      <c r="F182" s="1">
        <v>0</v>
      </c>
      <c r="G182" s="2">
        <f t="shared" si="0"/>
        <v>249.38179999999997</v>
      </c>
      <c r="H182" s="2">
        <f t="shared" si="1"/>
        <v>0.20000000000004547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4349.4799999999996</v>
      </c>
      <c r="D184" s="1">
        <f>'PR-RAS'!E188</f>
        <v>2343.9700000000003</v>
      </c>
      <c r="E184" s="1">
        <v>0</v>
      </c>
      <c r="F184" s="1">
        <v>0</v>
      </c>
      <c r="G184" s="2">
        <f t="shared" si="0"/>
        <v>1653.8478600000001</v>
      </c>
      <c r="H184" s="2">
        <f t="shared" si="1"/>
        <v>0.50999999999930878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577.88</v>
      </c>
      <c r="D186" s="1">
        <f>'PR-RAS'!E190</f>
        <v>191.88</v>
      </c>
      <c r="E186" s="1">
        <v>0</v>
      </c>
      <c r="F186" s="1">
        <v>0</v>
      </c>
      <c r="G186" s="2">
        <f t="shared" si="0"/>
        <v>177.9034</v>
      </c>
      <c r="H186" s="2">
        <f t="shared" si="1"/>
        <v>0.24000000000000909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238.09</v>
      </c>
      <c r="E188" s="1">
        <v>0</v>
      </c>
      <c r="F188" s="1">
        <v>0</v>
      </c>
      <c r="G188" s="2">
        <f t="shared" si="0"/>
        <v>119.54348999999999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544.42999999999995</v>
      </c>
      <c r="D189" s="1">
        <f>'PR-RAS'!E193</f>
        <v>0</v>
      </c>
      <c r="E189" s="1">
        <v>0</v>
      </c>
      <c r="F189" s="1">
        <v>0</v>
      </c>
      <c r="G189" s="2">
        <f t="shared" si="0"/>
        <v>102.35283999999999</v>
      </c>
      <c r="H189" s="2">
        <f t="shared" si="1"/>
        <v>0.42999999999994998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3064.08</v>
      </c>
      <c r="D191" s="1">
        <f>'PR-RAS'!E195</f>
        <v>1914</v>
      </c>
      <c r="E191" s="1">
        <v>0</v>
      </c>
      <c r="F191" s="1">
        <v>0</v>
      </c>
      <c r="G191" s="2">
        <f t="shared" si="0"/>
        <v>1309.4952000000001</v>
      </c>
      <c r="H191" s="2">
        <f t="shared" si="1"/>
        <v>7.999999999992724E-2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694.43</v>
      </c>
      <c r="D192" s="1">
        <f>'PR-RAS'!E196</f>
        <v>558.58000000000004</v>
      </c>
      <c r="E192" s="1">
        <v>0</v>
      </c>
      <c r="F192" s="1">
        <v>0</v>
      </c>
      <c r="G192" s="2">
        <f t="shared" si="0"/>
        <v>346.01369000000005</v>
      </c>
      <c r="H192" s="2">
        <f t="shared" si="1"/>
        <v>0.84999999999990905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694.43</v>
      </c>
      <c r="D206" s="1">
        <f>'PR-RAS'!E210</f>
        <v>558.58000000000004</v>
      </c>
      <c r="E206" s="1">
        <v>0</v>
      </c>
      <c r="F206" s="1">
        <v>0</v>
      </c>
      <c r="G206" s="2">
        <f t="shared" si="0"/>
        <v>371.37594999999999</v>
      </c>
      <c r="H206" s="2">
        <f t="shared" si="1"/>
        <v>0.84999999999990905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694.43</v>
      </c>
      <c r="D207" s="1">
        <f>'PR-RAS'!E211</f>
        <v>558.58000000000004</v>
      </c>
      <c r="E207" s="1">
        <v>0</v>
      </c>
      <c r="F207" s="1">
        <v>0</v>
      </c>
      <c r="G207" s="2">
        <f t="shared" si="0"/>
        <v>373.18754000000001</v>
      </c>
      <c r="H207" s="2">
        <f t="shared" si="1"/>
        <v>0.84999999999990905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112467.31</v>
      </c>
      <c r="D248" s="1">
        <f>'PR-RAS'!E252</f>
        <v>173824.12</v>
      </c>
      <c r="E248" s="1">
        <v>0</v>
      </c>
      <c r="F248" s="1">
        <v>0</v>
      </c>
      <c r="G248" s="2">
        <f t="shared" si="0"/>
        <v>113648.54084999999</v>
      </c>
      <c r="H248" s="2">
        <f t="shared" si="1"/>
        <v>0.42999999999301508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112467.31</v>
      </c>
      <c r="D255" s="1">
        <f>'PR-RAS'!E259</f>
        <v>173824.12</v>
      </c>
      <c r="E255" s="1">
        <v>0</v>
      </c>
      <c r="F255" s="1">
        <v>0</v>
      </c>
      <c r="G255" s="2">
        <f t="shared" si="0"/>
        <v>116869.34969999999</v>
      </c>
      <c r="H255" s="2">
        <f t="shared" si="1"/>
        <v>0.42999999999301508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112467.31</v>
      </c>
      <c r="D257" s="1">
        <f>'PR-RAS'!E261</f>
        <v>173824.12</v>
      </c>
      <c r="E257" s="1">
        <v>0</v>
      </c>
      <c r="F257" s="1">
        <v>0</v>
      </c>
      <c r="G257" s="2">
        <f t="shared" si="0"/>
        <v>117789.5808</v>
      </c>
      <c r="H257" s="2">
        <f t="shared" si="1"/>
        <v>0.42999999999301508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133.82</v>
      </c>
      <c r="D259" s="1">
        <f>'PR-RAS'!E263</f>
        <v>0</v>
      </c>
      <c r="E259" s="1">
        <v>0</v>
      </c>
      <c r="F259" s="1">
        <v>0</v>
      </c>
      <c r="G259" s="2">
        <f t="shared" si="0"/>
        <v>34.525559999999999</v>
      </c>
      <c r="H259" s="2">
        <f t="shared" si="1"/>
        <v>0.18000000000000682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133.82</v>
      </c>
      <c r="D260" s="1">
        <f>'PR-RAS'!E264</f>
        <v>0</v>
      </c>
      <c r="E260" s="1">
        <v>0</v>
      </c>
      <c r="F260" s="1">
        <v>0</v>
      </c>
      <c r="G260" s="2">
        <f t="shared" si="0"/>
        <v>34.659379999999999</v>
      </c>
      <c r="H260" s="2">
        <f t="shared" si="1"/>
        <v>0.18000000000000682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133.82</v>
      </c>
      <c r="D262" s="1">
        <f>'PR-RAS'!E266</f>
        <v>0</v>
      </c>
      <c r="E262" s="1">
        <v>0</v>
      </c>
      <c r="F262" s="1">
        <v>0</v>
      </c>
      <c r="G262" s="2">
        <f t="shared" si="0"/>
        <v>34.927019999999999</v>
      </c>
      <c r="H262" s="2">
        <f t="shared" si="1"/>
        <v>0.18000000000000682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772805.76000000013</v>
      </c>
      <c r="D285" s="1">
        <f>'PR-RAS'!E289</f>
        <v>957182.97</v>
      </c>
      <c r="E285" s="1">
        <v>0</v>
      </c>
      <c r="F285" s="1">
        <v>0</v>
      </c>
      <c r="G285" s="2">
        <f t="shared" si="8"/>
        <v>763156.76280000003</v>
      </c>
      <c r="H285" s="2">
        <f t="shared" si="9"/>
        <v>0.26999999990221113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25827.379999999772</v>
      </c>
      <c r="D286" s="1">
        <f>'PR-RAS'!E290</f>
        <v>9335.390000000014</v>
      </c>
      <c r="E286" s="1">
        <v>0</v>
      </c>
      <c r="F286" s="1">
        <v>0</v>
      </c>
      <c r="G286" s="2">
        <f t="shared" si="8"/>
        <v>12681.975599999942</v>
      </c>
      <c r="H286" s="2">
        <f t="shared" si="9"/>
        <v>0.76999999978579581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1012.74</v>
      </c>
      <c r="D289" s="1">
        <f>'PR-RAS'!E293</f>
        <v>36.799999999999997</v>
      </c>
      <c r="E289" s="1">
        <v>0</v>
      </c>
      <c r="F289" s="1">
        <v>0</v>
      </c>
      <c r="G289" s="2">
        <f t="shared" si="8"/>
        <v>312.86591999999996</v>
      </c>
      <c r="H289" s="2">
        <f t="shared" si="9"/>
        <v>0.45999999999999375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327.39</v>
      </c>
      <c r="D290" s="1">
        <f>'PR-RAS'!E294</f>
        <v>327.43</v>
      </c>
      <c r="E290" s="1">
        <v>0</v>
      </c>
      <c r="F290" s="1">
        <v>0</v>
      </c>
      <c r="G290" s="2">
        <f t="shared" si="8"/>
        <v>283.87025</v>
      </c>
      <c r="H290" s="2">
        <f t="shared" si="9"/>
        <v>0.81999999999999318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24851.440000000002</v>
      </c>
      <c r="D345" s="1">
        <f>'PR-RAS'!E350</f>
        <v>4664.25</v>
      </c>
      <c r="E345" s="1">
        <v>0</v>
      </c>
      <c r="F345" s="1">
        <v>0</v>
      </c>
      <c r="G345" s="2">
        <f t="shared" si="8"/>
        <v>11757.899359999999</v>
      </c>
      <c r="H345" s="2">
        <f t="shared" si="9"/>
        <v>0.69000000000232831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11222.560000000001</v>
      </c>
      <c r="D358" s="1">
        <f>'PR-RAS'!E363</f>
        <v>4664.25</v>
      </c>
      <c r="E358" s="1">
        <v>0</v>
      </c>
      <c r="F358" s="1">
        <v>0</v>
      </c>
      <c r="G358" s="2">
        <f t="shared" si="8"/>
        <v>7336.7284200000004</v>
      </c>
      <c r="H358" s="2">
        <f t="shared" si="9"/>
        <v>0.68999999999869033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9875.68</v>
      </c>
      <c r="D364" s="1">
        <f>'PR-RAS'!E369</f>
        <v>0</v>
      </c>
      <c r="E364" s="1">
        <v>0</v>
      </c>
      <c r="F364" s="1">
        <v>0</v>
      </c>
      <c r="G364" s="2">
        <f t="shared" si="8"/>
        <v>3584.8718399999998</v>
      </c>
      <c r="H364" s="2">
        <f t="shared" si="9"/>
        <v>0.31999999999970896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9875.68</v>
      </c>
      <c r="D365" s="1">
        <f>'PR-RAS'!E370</f>
        <v>0</v>
      </c>
      <c r="E365" s="1">
        <v>0</v>
      </c>
      <c r="F365" s="1">
        <v>0</v>
      </c>
      <c r="G365" s="2">
        <f t="shared" si="8"/>
        <v>3594.7475199999999</v>
      </c>
      <c r="H365" s="2">
        <f t="shared" si="9"/>
        <v>0.31999999999970896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1346.88</v>
      </c>
      <c r="D378" s="1">
        <f>'PR-RAS'!E383</f>
        <v>4664.25</v>
      </c>
      <c r="E378" s="1">
        <v>0</v>
      </c>
      <c r="F378" s="1">
        <v>0</v>
      </c>
      <c r="G378" s="2">
        <f t="shared" si="8"/>
        <v>4024.6182600000002</v>
      </c>
      <c r="H378" s="2">
        <f t="shared" si="9"/>
        <v>0.36999999999989086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1346.88</v>
      </c>
      <c r="D379" s="1">
        <f>'PR-RAS'!E384</f>
        <v>4664.25</v>
      </c>
      <c r="E379" s="1">
        <v>0</v>
      </c>
      <c r="F379" s="1">
        <v>0</v>
      </c>
      <c r="G379" s="2">
        <f t="shared" si="8"/>
        <v>4035.2936400000003</v>
      </c>
      <c r="H379" s="2">
        <f t="shared" si="9"/>
        <v>0.36999999999989086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13628.88</v>
      </c>
      <c r="D397" s="1">
        <f>'PR-RAS'!E402</f>
        <v>0</v>
      </c>
      <c r="E397" s="1">
        <v>0</v>
      </c>
      <c r="F397" s="1">
        <v>0</v>
      </c>
      <c r="G397" s="2">
        <f t="shared" si="8"/>
        <v>5397.0364799999998</v>
      </c>
      <c r="H397" s="2">
        <f t="shared" si="9"/>
        <v>0.12000000000080036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13628.88</v>
      </c>
      <c r="D398" s="1">
        <f>'PR-RAS'!E403</f>
        <v>0</v>
      </c>
      <c r="E398" s="1">
        <v>0</v>
      </c>
      <c r="F398" s="1">
        <v>0</v>
      </c>
      <c r="G398" s="2">
        <f t="shared" si="8"/>
        <v>5410.66536</v>
      </c>
      <c r="H398" s="2">
        <f t="shared" si="9"/>
        <v>0.12000000000080036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24851.440000000002</v>
      </c>
      <c r="D403" s="1">
        <f>'PR-RAS'!E408</f>
        <v>4664.25</v>
      </c>
      <c r="E403" s="1">
        <v>0</v>
      </c>
      <c r="F403" s="1">
        <v>0</v>
      </c>
      <c r="G403" s="2">
        <f t="shared" si="8"/>
        <v>13740.335880000002</v>
      </c>
      <c r="H403" s="2">
        <f t="shared" si="9"/>
        <v>0.69000000000232831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798633.1399999999</v>
      </c>
      <c r="D407" s="1">
        <f>'PR-RAS'!E412</f>
        <v>966518.36</v>
      </c>
      <c r="E407" s="1">
        <v>0</v>
      </c>
      <c r="F407" s="1">
        <v>0</v>
      </c>
      <c r="G407" s="2">
        <f t="shared" si="8"/>
        <v>1109057.96316</v>
      </c>
      <c r="H407" s="2">
        <f t="shared" si="9"/>
        <v>0.49999999988358468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797657.20000000019</v>
      </c>
      <c r="D408" s="1">
        <f>'PR-RAS'!E413</f>
        <v>961847.22</v>
      </c>
      <c r="E408" s="1">
        <v>0</v>
      </c>
      <c r="F408" s="1">
        <v>0</v>
      </c>
      <c r="G408" s="2">
        <f t="shared" si="8"/>
        <v>1107590.11748</v>
      </c>
      <c r="H408" s="2">
        <f t="shared" si="9"/>
        <v>0.42000000015832484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975.93999999971129</v>
      </c>
      <c r="D409" s="1">
        <f>'PR-RAS'!E414</f>
        <v>4671.140000000014</v>
      </c>
      <c r="E409" s="1">
        <v>0</v>
      </c>
      <c r="F409" s="1">
        <v>0</v>
      </c>
      <c r="G409" s="2">
        <f t="shared" si="8"/>
        <v>4209.8337599998931</v>
      </c>
      <c r="H409" s="2">
        <f t="shared" si="9"/>
        <v>0.20000000030267984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1012.74</v>
      </c>
      <c r="D412" s="1">
        <f>'PR-RAS'!E417</f>
        <v>36.799999999999997</v>
      </c>
      <c r="E412" s="1">
        <v>0</v>
      </c>
      <c r="F412" s="1">
        <v>0</v>
      </c>
      <c r="G412" s="2">
        <f t="shared" si="8"/>
        <v>446.48573999999996</v>
      </c>
      <c r="H412" s="2">
        <f t="shared" si="9"/>
        <v>0.45999999999999375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327.39</v>
      </c>
      <c r="D413" s="1">
        <f>'PR-RAS'!E418</f>
        <v>327.43</v>
      </c>
      <c r="E413" s="1">
        <v>0</v>
      </c>
      <c r="F413" s="1">
        <v>0</v>
      </c>
      <c r="G413" s="2">
        <f t="shared" si="8"/>
        <v>404.68699999999995</v>
      </c>
      <c r="H413" s="2">
        <f t="shared" si="9"/>
        <v>0.81999999999999318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798633.1399999999</v>
      </c>
      <c r="D633" s="1">
        <f>'PR-RAS'!E639</f>
        <v>966518.36</v>
      </c>
      <c r="E633" s="1">
        <v>0</v>
      </c>
      <c r="F633" s="1">
        <v>0</v>
      </c>
      <c r="G633" s="2">
        <f t="shared" si="10"/>
        <v>1726415.35152</v>
      </c>
      <c r="H633" s="2">
        <f t="shared" si="11"/>
        <v>0.49999999988358468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797657.20000000019</v>
      </c>
      <c r="D634" s="1">
        <f>'PR-RAS'!E640</f>
        <v>961847.22</v>
      </c>
      <c r="E634" s="1">
        <v>0</v>
      </c>
      <c r="F634" s="1">
        <v>0</v>
      </c>
      <c r="G634" s="2">
        <f t="shared" si="10"/>
        <v>1722615.5881200002</v>
      </c>
      <c r="H634" s="2">
        <f t="shared" si="11"/>
        <v>0.42000000015832484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975.93999999971129</v>
      </c>
      <c r="D635" s="1">
        <f>'PR-RAS'!E641</f>
        <v>4671.140000000014</v>
      </c>
      <c r="E635" s="1">
        <v>0</v>
      </c>
      <c r="F635" s="1">
        <v>0</v>
      </c>
      <c r="G635" s="2">
        <f t="shared" si="10"/>
        <v>6541.7514799998344</v>
      </c>
      <c r="H635" s="2">
        <f t="shared" si="11"/>
        <v>0.20000000030267984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1012.74</v>
      </c>
      <c r="D638" s="1">
        <f>'PR-RAS'!E644</f>
        <v>36.799999999999997</v>
      </c>
      <c r="E638" s="1">
        <v>0</v>
      </c>
      <c r="F638" s="1">
        <v>0</v>
      </c>
      <c r="G638" s="2">
        <f t="shared" si="10"/>
        <v>691.99857999999995</v>
      </c>
      <c r="H638" s="2">
        <f t="shared" si="11"/>
        <v>0.45999999999999375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4634.3400000000138</v>
      </c>
      <c r="E639" s="1">
        <v>0</v>
      </c>
      <c r="F639" s="1">
        <v>0</v>
      </c>
      <c r="G639" s="2">
        <f t="shared" si="10"/>
        <v>5913.4178400000173</v>
      </c>
      <c r="H639" s="2">
        <f t="shared" si="11"/>
        <v>0.34000000001378794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36.800000000288719</v>
      </c>
      <c r="D640" s="1">
        <f>'PR-RAS'!E646</f>
        <v>0</v>
      </c>
      <c r="E640" s="1">
        <v>0</v>
      </c>
      <c r="F640" s="1">
        <v>0</v>
      </c>
      <c r="G640" s="2">
        <f t="shared" si="10"/>
        <v>23.515200000184493</v>
      </c>
      <c r="H640" s="2">
        <f t="shared" si="11"/>
        <v>0.19999999971128091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48935.62</v>
      </c>
      <c r="D641" s="1">
        <f>'PR-RAS'!E647</f>
        <v>53284.33</v>
      </c>
      <c r="E641" s="1">
        <v>0</v>
      </c>
      <c r="F641" s="1">
        <v>0</v>
      </c>
      <c r="G641" s="2">
        <f t="shared" si="10"/>
        <v>99522.739199999996</v>
      </c>
      <c r="H641" s="2">
        <f t="shared" si="11"/>
        <v>0.70999999999912689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2333.86</v>
      </c>
      <c r="D642" s="1">
        <f>'PR-RAS'!E649</f>
        <v>13395.62</v>
      </c>
      <c r="E642" s="1">
        <v>0</v>
      </c>
      <c r="F642" s="1">
        <v>0</v>
      </c>
      <c r="G642" s="2">
        <f t="shared" si="10"/>
        <v>18669.189100000003</v>
      </c>
      <c r="H642" s="2">
        <f t="shared" si="11"/>
        <v>0.51999999999907232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798718.72</v>
      </c>
      <c r="D643" s="1">
        <f>'PR-RAS'!E650</f>
        <v>966518.36</v>
      </c>
      <c r="E643" s="1">
        <v>0</v>
      </c>
      <c r="F643" s="1">
        <v>0</v>
      </c>
      <c r="G643" s="2">
        <f t="shared" si="10"/>
        <v>1753786.99248</v>
      </c>
      <c r="H643" s="2">
        <f t="shared" si="11"/>
        <v>0.64000000001396984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787656.96</v>
      </c>
      <c r="D644" s="1">
        <f>'PR-RAS'!E651</f>
        <v>973928.25</v>
      </c>
      <c r="E644" s="1">
        <v>0</v>
      </c>
      <c r="F644" s="1">
        <v>0</v>
      </c>
      <c r="G644" s="2">
        <f t="shared" si="10"/>
        <v>1758935.15478</v>
      </c>
      <c r="H644" s="2">
        <f t="shared" si="11"/>
        <v>0.2900000000372529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13395.619999999995</v>
      </c>
      <c r="D645" s="1">
        <f>'PR-RAS'!E652</f>
        <v>5985.7299999999814</v>
      </c>
      <c r="E645" s="1">
        <v>0</v>
      </c>
      <c r="F645" s="1">
        <v>0</v>
      </c>
      <c r="G645" s="2">
        <f t="shared" si="10"/>
        <v>16336.399519999974</v>
      </c>
      <c r="H645" s="2">
        <f t="shared" si="11"/>
        <v>0.65000000002328306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34</v>
      </c>
      <c r="D647" s="1">
        <f>'PR-RAS'!E654</f>
        <v>34</v>
      </c>
      <c r="E647" s="1">
        <v>0</v>
      </c>
      <c r="F647" s="1">
        <v>0</v>
      </c>
      <c r="G647" s="2">
        <f t="shared" si="10"/>
        <v>65.891999999999996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34</v>
      </c>
      <c r="D649" s="1">
        <f>'PR-RAS'!E656</f>
        <v>34</v>
      </c>
      <c r="E649" s="1">
        <v>0</v>
      </c>
      <c r="F649" s="1">
        <v>0</v>
      </c>
      <c r="G649" s="2">
        <f t="shared" si="10"/>
        <v>66.096000000000004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1500</v>
      </c>
      <c r="D657" s="1">
        <f>'PR-RAS'!E664</f>
        <v>14195</v>
      </c>
      <c r="E657" s="1">
        <v>0</v>
      </c>
      <c r="F657" s="1">
        <v>0</v>
      </c>
      <c r="G657" s="2">
        <f t="shared" si="10"/>
        <v>19607.84</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605148.30000000005</v>
      </c>
      <c r="D668" s="1">
        <f>'PR-RAS'!E675</f>
        <v>717033.49</v>
      </c>
      <c r="E668" s="1">
        <v>0</v>
      </c>
      <c r="F668" s="1">
        <v>0</v>
      </c>
      <c r="G668" s="2">
        <f t="shared" si="10"/>
        <v>1360156.59176</v>
      </c>
      <c r="H668" s="2">
        <f t="shared" si="11"/>
        <v>0.7900000000372529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303.77</v>
      </c>
      <c r="D669" s="1">
        <f>'PR-RAS'!E676</f>
        <v>0</v>
      </c>
      <c r="E669" s="1">
        <v>0</v>
      </c>
      <c r="F669" s="1">
        <v>0</v>
      </c>
      <c r="G669" s="2">
        <f t="shared" si="10"/>
        <v>202.91836000000001</v>
      </c>
      <c r="H669" s="2">
        <f t="shared" si="11"/>
        <v>0.23000000000001819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10083.69</v>
      </c>
      <c r="D671" s="1">
        <f>'PR-RAS'!E678</f>
        <v>4720.18</v>
      </c>
      <c r="E671" s="1">
        <v>0</v>
      </c>
      <c r="F671" s="1">
        <v>0</v>
      </c>
      <c r="G671" s="2">
        <f t="shared" si="10"/>
        <v>13081.113500000003</v>
      </c>
      <c r="H671" s="2">
        <f t="shared" si="11"/>
        <v>0.48999999999978172</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2994.33</v>
      </c>
      <c r="D703" s="1">
        <f>'PR-RAS'!E710</f>
        <v>38.44</v>
      </c>
      <c r="E703" s="1">
        <v>0</v>
      </c>
      <c r="F703" s="1">
        <v>0</v>
      </c>
      <c r="G703" s="2">
        <f t="shared" si="10"/>
        <v>2155.9894199999999</v>
      </c>
      <c r="H703" s="2">
        <f t="shared" si="11"/>
        <v>0.76999999999992497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937.7</v>
      </c>
      <c r="D710" s="1">
        <f>'PR-RAS'!E717</f>
        <v>441.44</v>
      </c>
      <c r="E710" s="1">
        <v>0</v>
      </c>
      <c r="F710" s="1">
        <v>0</v>
      </c>
      <c r="G710" s="2">
        <f t="shared" si="10"/>
        <v>1290.7912199999998</v>
      </c>
      <c r="H710" s="2">
        <f t="shared" si="11"/>
        <v>0.73999999999995225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51132.45</v>
      </c>
      <c r="D711" s="1">
        <f>'PR-RAS'!E718</f>
        <v>50711.56</v>
      </c>
      <c r="E711" s="1">
        <v>0</v>
      </c>
      <c r="F711" s="1">
        <v>0</v>
      </c>
      <c r="G711" s="2">
        <f t="shared" si="10"/>
        <v>108314.4547</v>
      </c>
      <c r="H711" s="2">
        <f t="shared" si="11"/>
        <v>0.88999999999941792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1290.1500000000001</v>
      </c>
      <c r="D713" s="1">
        <f>'PR-RAS'!E720</f>
        <v>712.78</v>
      </c>
      <c r="E713" s="1">
        <v>0</v>
      </c>
      <c r="F713" s="1">
        <v>0</v>
      </c>
      <c r="G713" s="2">
        <f t="shared" si="10"/>
        <v>1933.5855199999999</v>
      </c>
      <c r="H713" s="2">
        <f t="shared" si="11"/>
        <v>0.37000000000011823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1745.75</v>
      </c>
      <c r="D715" s="1">
        <f>'PR-RAS'!E722</f>
        <v>1630.45</v>
      </c>
      <c r="E715" s="1">
        <v>0</v>
      </c>
      <c r="F715" s="1">
        <v>0</v>
      </c>
      <c r="G715" s="2">
        <f t="shared" si="10"/>
        <v>3574.7480999999998</v>
      </c>
      <c r="H715" s="2">
        <f t="shared" si="11"/>
        <v>0.70000000000004547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109120.86</v>
      </c>
      <c r="D817" s="1">
        <f>'PR-RAS'!E824</f>
        <v>173814.62</v>
      </c>
      <c r="E817" s="1">
        <v>0</v>
      </c>
      <c r="F817" s="1">
        <v>0</v>
      </c>
      <c r="G817" s="2">
        <f t="shared" si="18"/>
        <v>372708.08159999998</v>
      </c>
      <c r="H817" s="2">
        <f t="shared" si="19"/>
        <v>0.52000000000407454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3346.45</v>
      </c>
      <c r="D821" s="1">
        <f>'PR-RAS'!E828</f>
        <v>9.5</v>
      </c>
      <c r="E821" s="1">
        <v>0</v>
      </c>
      <c r="F821" s="1">
        <v>0</v>
      </c>
      <c r="G821" s="2">
        <f t="shared" si="18"/>
        <v>2759.6689999999999</v>
      </c>
      <c r="H821" s="2">
        <f t="shared" si="19"/>
        <v>0.9499999999998181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900146.39000000013</v>
      </c>
      <c r="D984" s="6">
        <f>BILANCA!E6</f>
        <v>903738.22</v>
      </c>
      <c r="E984" s="6">
        <v>0</v>
      </c>
      <c r="F984" s="6">
        <v>0</v>
      </c>
      <c r="G984" s="7">
        <f t="shared" ref="G984:G1241" si="22">B984/1000*C984+B984/500*D984</f>
        <v>2707.6228300000002</v>
      </c>
      <c r="H984" s="7">
        <f t="shared" si="19"/>
        <v>0.61000000010244548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836208.97000000009</v>
      </c>
      <c r="D985" s="1">
        <f>BILANCA!E7</f>
        <v>843539.45</v>
      </c>
      <c r="E985" s="1">
        <v>0</v>
      </c>
      <c r="F985" s="1">
        <v>0</v>
      </c>
      <c r="G985" s="2">
        <f t="shared" si="22"/>
        <v>5046.5757400000002</v>
      </c>
      <c r="H985" s="2">
        <f t="shared" si="19"/>
        <v>0.47999999986495823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836208.97000000009</v>
      </c>
      <c r="D990" s="1">
        <f>BILANCA!E12</f>
        <v>843539.45</v>
      </c>
      <c r="E990" s="1">
        <v>0</v>
      </c>
      <c r="F990" s="1">
        <v>0</v>
      </c>
      <c r="G990" s="2">
        <f t="shared" si="22"/>
        <v>17663.015090000001</v>
      </c>
      <c r="H990" s="2">
        <f t="shared" si="19"/>
        <v>0.47999999986495823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811036.57000000007</v>
      </c>
      <c r="D991" s="1">
        <f>BILANCA!E13</f>
        <v>810866.21</v>
      </c>
      <c r="E991" s="1">
        <v>0</v>
      </c>
      <c r="F991" s="1">
        <v>0</v>
      </c>
      <c r="G991" s="2">
        <f t="shared" si="22"/>
        <v>19462.15192</v>
      </c>
      <c r="H991" s="2">
        <f t="shared" si="19"/>
        <v>0.63999999989755452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957569.56</v>
      </c>
      <c r="D993" s="1">
        <f>BILANCA!E15</f>
        <v>957399.2</v>
      </c>
      <c r="E993" s="1">
        <v>0</v>
      </c>
      <c r="F993" s="1">
        <v>0</v>
      </c>
      <c r="G993" s="2">
        <f t="shared" si="22"/>
        <v>28723.679600000003</v>
      </c>
      <c r="H993" s="2">
        <f t="shared" si="19"/>
        <v>0.63999999989755452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8893.92</v>
      </c>
      <c r="D995" s="1">
        <f>BILANCA!E17</f>
        <v>8893.92</v>
      </c>
      <c r="E995" s="1">
        <v>0</v>
      </c>
      <c r="F995" s="1">
        <v>0</v>
      </c>
      <c r="G995" s="2">
        <f t="shared" si="22"/>
        <v>320.18112000000002</v>
      </c>
      <c r="H995" s="2">
        <f t="shared" si="19"/>
        <v>0.15999999999985448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155426.91</v>
      </c>
      <c r="D996" s="1">
        <f>BILANCA!E18</f>
        <v>155426.91</v>
      </c>
      <c r="E996" s="1">
        <v>0</v>
      </c>
      <c r="F996" s="1">
        <v>0</v>
      </c>
      <c r="G996" s="2">
        <f t="shared" si="22"/>
        <v>6061.6494899999998</v>
      </c>
      <c r="H996" s="2">
        <f t="shared" si="19"/>
        <v>0.17999999999301508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8128.320000000007</v>
      </c>
      <c r="D997" s="1">
        <f>BILANCA!E19</f>
        <v>15451.960000000021</v>
      </c>
      <c r="E997" s="1">
        <v>0</v>
      </c>
      <c r="F997" s="1">
        <v>0</v>
      </c>
      <c r="G997" s="2">
        <f t="shared" si="22"/>
        <v>546.4513600000007</v>
      </c>
      <c r="H997" s="2">
        <f t="shared" si="19"/>
        <v>0.35999999998603016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121242.09</v>
      </c>
      <c r="D998" s="1">
        <f>BILANCA!E20</f>
        <v>131095.23000000001</v>
      </c>
      <c r="E998" s="1">
        <v>0</v>
      </c>
      <c r="F998" s="1">
        <v>0</v>
      </c>
      <c r="G998" s="2">
        <f t="shared" si="22"/>
        <v>5751.4882500000003</v>
      </c>
      <c r="H998" s="2">
        <f t="shared" si="19"/>
        <v>0.32000000000698492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2807.08</v>
      </c>
      <c r="D999" s="1">
        <f>BILANCA!E21</f>
        <v>2807.08</v>
      </c>
      <c r="E999" s="1">
        <v>0</v>
      </c>
      <c r="F999" s="1">
        <v>0</v>
      </c>
      <c r="G999" s="2">
        <f t="shared" si="22"/>
        <v>134.73984000000002</v>
      </c>
      <c r="H999" s="2">
        <f t="shared" si="19"/>
        <v>0.15999999999985448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2273.62</v>
      </c>
      <c r="D1000" s="1">
        <f>BILANCA!E22</f>
        <v>2273.62</v>
      </c>
      <c r="E1000" s="1">
        <v>0</v>
      </c>
      <c r="F1000" s="1">
        <v>0</v>
      </c>
      <c r="G1000" s="2">
        <f t="shared" si="22"/>
        <v>115.95462000000001</v>
      </c>
      <c r="H1000" s="2">
        <f t="shared" si="19"/>
        <v>0.76000000000021828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4716.04</v>
      </c>
      <c r="D1002" s="1">
        <f>BILANCA!E24</f>
        <v>4716.03</v>
      </c>
      <c r="E1002" s="1">
        <v>0</v>
      </c>
      <c r="F1002" s="1">
        <v>0</v>
      </c>
      <c r="G1002" s="2">
        <f t="shared" si="22"/>
        <v>268.81389999999999</v>
      </c>
      <c r="H1002" s="2">
        <f t="shared" si="19"/>
        <v>6.9999999999708962E-2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12935.87</v>
      </c>
      <c r="D1003" s="1">
        <f>BILANCA!E25</f>
        <v>12908.72</v>
      </c>
      <c r="E1003" s="1">
        <v>0</v>
      </c>
      <c r="F1003" s="1">
        <v>0</v>
      </c>
      <c r="G1003" s="2">
        <f t="shared" si="22"/>
        <v>775.06619999999998</v>
      </c>
      <c r="H1003" s="2">
        <f t="shared" si="19"/>
        <v>0.40999999999985448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5288.14</v>
      </c>
      <c r="D1004" s="1">
        <f>BILANCA!E26</f>
        <v>5288.14</v>
      </c>
      <c r="E1004" s="1">
        <v>0</v>
      </c>
      <c r="F1004" s="1">
        <v>0</v>
      </c>
      <c r="G1004" s="2">
        <f t="shared" si="22"/>
        <v>333.15282000000002</v>
      </c>
      <c r="H1004" s="2">
        <f t="shared" si="19"/>
        <v>0.28000000000065484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141134.51999999999</v>
      </c>
      <c r="D1006" s="1">
        <f>BILANCA!E28</f>
        <v>143636.85999999999</v>
      </c>
      <c r="E1006" s="1">
        <v>0</v>
      </c>
      <c r="F1006" s="1">
        <v>0</v>
      </c>
      <c r="G1006" s="2">
        <f t="shared" si="22"/>
        <v>9853.3895199999988</v>
      </c>
      <c r="H1006" s="2">
        <f t="shared" si="19"/>
        <v>0.62000000002444722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17044.080000000002</v>
      </c>
      <c r="D1013" s="1">
        <f>BILANCA!E35</f>
        <v>17221.28</v>
      </c>
      <c r="E1013" s="1">
        <v>0</v>
      </c>
      <c r="F1013" s="1">
        <v>0</v>
      </c>
      <c r="G1013" s="2">
        <f t="shared" si="22"/>
        <v>1544.5991999999999</v>
      </c>
      <c r="H1013" s="2">
        <f t="shared" si="19"/>
        <v>0.36000000000058208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32752.65</v>
      </c>
      <c r="D1014" s="1">
        <f>BILANCA!E36</f>
        <v>32929.85</v>
      </c>
      <c r="E1014" s="1">
        <v>0</v>
      </c>
      <c r="F1014" s="1">
        <v>0</v>
      </c>
      <c r="G1014" s="2">
        <f t="shared" si="22"/>
        <v>3056.9828499999999</v>
      </c>
      <c r="H1014" s="2">
        <f t="shared" si="19"/>
        <v>0.5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15708.57</v>
      </c>
      <c r="D1018" s="1">
        <f>BILANCA!E40</f>
        <v>15708.57</v>
      </c>
      <c r="E1018" s="1">
        <v>0</v>
      </c>
      <c r="F1018" s="1">
        <v>0</v>
      </c>
      <c r="G1018" s="2">
        <f t="shared" si="22"/>
        <v>1649.3998500000002</v>
      </c>
      <c r="H1018" s="2">
        <f t="shared" si="19"/>
        <v>0.86000000000058208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26036.63</v>
      </c>
      <c r="D1032" s="1">
        <f>BILANCA!E54</f>
        <v>27830.49</v>
      </c>
      <c r="E1032" s="1">
        <v>0</v>
      </c>
      <c r="F1032" s="1">
        <v>0</v>
      </c>
      <c r="G1032" s="2">
        <f t="shared" si="22"/>
        <v>4003.1828900000005</v>
      </c>
      <c r="H1032" s="2">
        <f t="shared" si="19"/>
        <v>0.86000000000058208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26036.63</v>
      </c>
      <c r="D1033" s="1">
        <f>BILANCA!E55</f>
        <v>27830.49</v>
      </c>
      <c r="E1033" s="1">
        <v>0</v>
      </c>
      <c r="F1033" s="1">
        <v>0</v>
      </c>
      <c r="G1033" s="2">
        <f t="shared" si="22"/>
        <v>4084.8805000000007</v>
      </c>
      <c r="H1033" s="2">
        <f t="shared" si="19"/>
        <v>0.86000000000058208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63937.42</v>
      </c>
      <c r="D1046" s="1">
        <f>BILANCA!E68</f>
        <v>60198.770000000004</v>
      </c>
      <c r="E1046" s="1">
        <v>0</v>
      </c>
      <c r="F1046" s="1">
        <v>0</v>
      </c>
      <c r="G1046" s="2">
        <f t="shared" si="22"/>
        <v>11613.102480000001</v>
      </c>
      <c r="H1046" s="2">
        <f t="shared" si="19"/>
        <v>0.64999999999417923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13395.62</v>
      </c>
      <c r="D1047" s="1">
        <f>BILANCA!E69</f>
        <v>5985.73</v>
      </c>
      <c r="E1047" s="1">
        <v>0</v>
      </c>
      <c r="F1047" s="1">
        <v>0</v>
      </c>
      <c r="G1047" s="2">
        <f t="shared" si="22"/>
        <v>1623.4931200000001</v>
      </c>
      <c r="H1047" s="2">
        <f t="shared" si="19"/>
        <v>0.6499999999996362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13395.62</v>
      </c>
      <c r="D1048" s="1">
        <f>BILANCA!E70</f>
        <v>5985.73</v>
      </c>
      <c r="E1048" s="1">
        <v>0</v>
      </c>
      <c r="F1048" s="1">
        <v>0</v>
      </c>
      <c r="G1048" s="2">
        <f t="shared" si="22"/>
        <v>1648.8602000000001</v>
      </c>
      <c r="H1048" s="2">
        <f t="shared" si="19"/>
        <v>0.6499999999996362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13395.62</v>
      </c>
      <c r="D1050" s="1">
        <f>BILANCA!E72</f>
        <v>5985.73</v>
      </c>
      <c r="E1050" s="1">
        <v>0</v>
      </c>
      <c r="F1050" s="1">
        <v>0</v>
      </c>
      <c r="G1050" s="2">
        <f t="shared" si="22"/>
        <v>1699.5943600000001</v>
      </c>
      <c r="H1050" s="2">
        <f t="shared" si="19"/>
        <v>0.6499999999996362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1278.79</v>
      </c>
      <c r="D1056" s="1">
        <f>BILANCA!E78</f>
        <v>601.32000000000005</v>
      </c>
      <c r="E1056" s="1">
        <v>0</v>
      </c>
      <c r="F1056" s="1">
        <v>0</v>
      </c>
      <c r="G1056" s="2">
        <f t="shared" si="22"/>
        <v>181.14438999999999</v>
      </c>
      <c r="H1056" s="2">
        <f t="shared" si="19"/>
        <v>0.5300000000000864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1278.79</v>
      </c>
      <c r="D1064" s="1">
        <f>BILANCA!E86</f>
        <v>601.32000000000005</v>
      </c>
      <c r="E1064" s="1">
        <v>0</v>
      </c>
      <c r="F1064" s="1">
        <v>0</v>
      </c>
      <c r="G1064" s="2">
        <f t="shared" si="22"/>
        <v>200.99583000000001</v>
      </c>
      <c r="H1064" s="2">
        <f t="shared" si="19"/>
        <v>0.5300000000000864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327.39</v>
      </c>
      <c r="D1124" s="1">
        <f>BILANCA!E146</f>
        <v>327.39</v>
      </c>
      <c r="E1124" s="1">
        <v>0</v>
      </c>
      <c r="F1124" s="1">
        <v>0</v>
      </c>
      <c r="G1124" s="2">
        <f t="shared" si="22"/>
        <v>138.48596999999998</v>
      </c>
      <c r="H1124" s="2">
        <f t="shared" si="23"/>
        <v>0.77999999999997272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327.39</v>
      </c>
      <c r="D1138" s="1">
        <f>BILANCA!E160</f>
        <v>327.39</v>
      </c>
      <c r="E1138" s="1">
        <v>0</v>
      </c>
      <c r="F1138" s="1">
        <v>0</v>
      </c>
      <c r="G1138" s="2">
        <f t="shared" si="22"/>
        <v>152.23634999999999</v>
      </c>
      <c r="H1138" s="2">
        <f t="shared" si="23"/>
        <v>0.77999999999997272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48935.62</v>
      </c>
      <c r="D1148" s="1">
        <f>BILANCA!E170</f>
        <v>53284.33</v>
      </c>
      <c r="E1148" s="1">
        <v>0</v>
      </c>
      <c r="F1148" s="1">
        <v>0</v>
      </c>
      <c r="G1148" s="2">
        <f t="shared" si="22"/>
        <v>25658.206200000001</v>
      </c>
      <c r="H1148" s="2">
        <f t="shared" si="23"/>
        <v>0.70999999999912689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48935.62</v>
      </c>
      <c r="D1151" s="1">
        <f>BILANCA!E173</f>
        <v>53284.33</v>
      </c>
      <c r="E1151" s="1">
        <v>0</v>
      </c>
      <c r="F1151" s="1">
        <v>0</v>
      </c>
      <c r="G1151" s="2">
        <f t="shared" si="22"/>
        <v>26124.719040000004</v>
      </c>
      <c r="H1151" s="2">
        <f t="shared" si="23"/>
        <v>0.70999999999912689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900146.39</v>
      </c>
      <c r="D1152" s="1">
        <f>BILANCA!E175</f>
        <v>903738.22000000009</v>
      </c>
      <c r="E1152" s="1">
        <v>0</v>
      </c>
      <c r="F1152" s="1">
        <v>0</v>
      </c>
      <c r="G1152" s="2">
        <f t="shared" si="22"/>
        <v>457588.25827000005</v>
      </c>
      <c r="H1152" s="2">
        <f t="shared" si="23"/>
        <v>0.61000000010244548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63551.3</v>
      </c>
      <c r="D1153" s="1">
        <f>BILANCA!E176</f>
        <v>55943.279999999992</v>
      </c>
      <c r="E1153" s="1">
        <v>0</v>
      </c>
      <c r="F1153" s="1">
        <v>0</v>
      </c>
      <c r="G1153" s="2">
        <f t="shared" si="22"/>
        <v>29824.4362</v>
      </c>
      <c r="H1153" s="2">
        <f t="shared" si="23"/>
        <v>0.57999999999447027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56652.600000000006</v>
      </c>
      <c r="D1154" s="1">
        <f>BILANCA!E177</f>
        <v>55943.279999999992</v>
      </c>
      <c r="E1154" s="1">
        <v>0</v>
      </c>
      <c r="F1154" s="1">
        <v>0</v>
      </c>
      <c r="G1154" s="2">
        <f t="shared" si="22"/>
        <v>28820.196360000002</v>
      </c>
      <c r="H1154" s="2">
        <f t="shared" si="23"/>
        <v>0.67999999998573912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44555.16</v>
      </c>
      <c r="D1155" s="1">
        <f>BILANCA!E178</f>
        <v>50177.13</v>
      </c>
      <c r="E1155" s="1">
        <v>0</v>
      </c>
      <c r="F1155" s="1">
        <v>0</v>
      </c>
      <c r="G1155" s="2">
        <f t="shared" si="22"/>
        <v>24924.420239999996</v>
      </c>
      <c r="H1155" s="2">
        <f t="shared" si="23"/>
        <v>0.29000000000087311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9438.16</v>
      </c>
      <c r="D1156" s="1">
        <f>BILANCA!E179</f>
        <v>4629.71</v>
      </c>
      <c r="E1156" s="1">
        <v>0</v>
      </c>
      <c r="F1156" s="1">
        <v>0</v>
      </c>
      <c r="G1156" s="2">
        <f t="shared" si="22"/>
        <v>3234.6813399999996</v>
      </c>
      <c r="H1156" s="2">
        <f t="shared" si="23"/>
        <v>0.4499999999998181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71.92</v>
      </c>
      <c r="D1157" s="1">
        <f>BILANCA!E180</f>
        <v>134.31</v>
      </c>
      <c r="E1157" s="1">
        <v>0</v>
      </c>
      <c r="F1157" s="1">
        <v>0</v>
      </c>
      <c r="G1157" s="2">
        <f t="shared" si="22"/>
        <v>59.253959999999999</v>
      </c>
      <c r="H1157" s="2">
        <f t="shared" si="23"/>
        <v>0.39000000000000057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71.92</v>
      </c>
      <c r="D1160" s="1">
        <f>BILANCA!E183</f>
        <v>134.31</v>
      </c>
      <c r="E1160" s="1">
        <v>0</v>
      </c>
      <c r="F1160" s="1">
        <v>0</v>
      </c>
      <c r="G1160" s="2">
        <f t="shared" si="22"/>
        <v>60.275579999999991</v>
      </c>
      <c r="H1160" s="2">
        <f t="shared" si="23"/>
        <v>0.39000000000000057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1900.46</v>
      </c>
      <c r="D1163" s="1">
        <f>BILANCA!E186</f>
        <v>22.73</v>
      </c>
      <c r="E1163" s="1">
        <v>0</v>
      </c>
      <c r="F1163" s="1">
        <v>0</v>
      </c>
      <c r="G1163" s="2">
        <f t="shared" si="22"/>
        <v>350.26560000000001</v>
      </c>
      <c r="H1163" s="2">
        <f t="shared" si="23"/>
        <v>0.73000000000003595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686.9</v>
      </c>
      <c r="D1165" s="1">
        <f>BILANCA!E188</f>
        <v>979.4</v>
      </c>
      <c r="E1165" s="1">
        <v>0</v>
      </c>
      <c r="F1165" s="1">
        <v>0</v>
      </c>
      <c r="G1165" s="2">
        <f t="shared" si="22"/>
        <v>481.51740000000001</v>
      </c>
      <c r="H1165" s="2">
        <f t="shared" si="23"/>
        <v>0.5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6898.7</v>
      </c>
      <c r="D1166" s="1">
        <f>BILANCA!E189</f>
        <v>0</v>
      </c>
      <c r="E1166" s="1">
        <v>0</v>
      </c>
      <c r="F1166" s="1">
        <v>0</v>
      </c>
      <c r="G1166" s="2">
        <f t="shared" si="22"/>
        <v>1262.4621</v>
      </c>
      <c r="H1166" s="2">
        <f t="shared" si="23"/>
        <v>0.3000000000001819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836595.09</v>
      </c>
      <c r="D1214" s="1">
        <f>BILANCA!E237</f>
        <v>847794.94000000006</v>
      </c>
      <c r="E1214" s="1">
        <v>0</v>
      </c>
      <c r="F1214" s="1">
        <v>0</v>
      </c>
      <c r="G1214" s="2">
        <f t="shared" si="22"/>
        <v>584934.72806999995</v>
      </c>
      <c r="H1214" s="2">
        <f t="shared" si="23"/>
        <v>0.14999999990686774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836304.5</v>
      </c>
      <c r="D1215" s="1">
        <f>BILANCA!E238</f>
        <v>842833.17</v>
      </c>
      <c r="E1215" s="1">
        <v>0</v>
      </c>
      <c r="F1215" s="1">
        <v>0</v>
      </c>
      <c r="G1215" s="2">
        <f t="shared" si="22"/>
        <v>585097.23488</v>
      </c>
      <c r="H1215" s="2">
        <f t="shared" si="23"/>
        <v>0.67000000004190952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836304.5</v>
      </c>
      <c r="D1216" s="1">
        <f>BILANCA!E239</f>
        <v>842833.17</v>
      </c>
      <c r="E1216" s="1">
        <v>0</v>
      </c>
      <c r="F1216" s="1">
        <v>0</v>
      </c>
      <c r="G1216" s="2">
        <f t="shared" si="22"/>
        <v>587619.20571999997</v>
      </c>
      <c r="H1216" s="2">
        <f t="shared" si="23"/>
        <v>0.67000000004190952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831491.21</v>
      </c>
      <c r="D1217" s="1">
        <f>BILANCA!E240</f>
        <v>838736.12</v>
      </c>
      <c r="E1217" s="1">
        <v>0</v>
      </c>
      <c r="F1217" s="1">
        <v>0</v>
      </c>
      <c r="G1217" s="2">
        <f t="shared" si="22"/>
        <v>587097.4473</v>
      </c>
      <c r="H1217" s="2">
        <f t="shared" si="23"/>
        <v>0.32999999995809048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4813.29</v>
      </c>
      <c r="D1218" s="1">
        <f>BILANCA!E241</f>
        <v>4097.05</v>
      </c>
      <c r="E1218" s="1">
        <v>0</v>
      </c>
      <c r="F1218" s="1">
        <v>0</v>
      </c>
      <c r="G1218" s="2">
        <f t="shared" si="22"/>
        <v>3056.7366499999998</v>
      </c>
      <c r="H1218" s="2">
        <f t="shared" si="23"/>
        <v>0.34000000000014552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-36.799999999999997</v>
      </c>
      <c r="D1222" s="1">
        <f>BILANCA!E245</f>
        <v>4634.34</v>
      </c>
      <c r="E1222" s="1">
        <v>0</v>
      </c>
      <c r="F1222" s="1">
        <v>0</v>
      </c>
      <c r="G1222" s="2">
        <f t="shared" si="22"/>
        <v>2206.41932</v>
      </c>
      <c r="H1222" s="2">
        <f t="shared" si="23"/>
        <v>0.54000000000014836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4634.34</v>
      </c>
      <c r="E1223" s="1">
        <v>0</v>
      </c>
      <c r="F1223" s="1">
        <v>0</v>
      </c>
      <c r="G1223" s="2">
        <f t="shared" si="22"/>
        <v>2224.4832000000001</v>
      </c>
      <c r="H1223" s="2">
        <f t="shared" si="23"/>
        <v>0.34000000000014552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4634.34</v>
      </c>
      <c r="E1224" s="1">
        <v>0</v>
      </c>
      <c r="F1224" s="1">
        <v>0</v>
      </c>
      <c r="G1224" s="2">
        <f t="shared" si="22"/>
        <v>2233.7518799999998</v>
      </c>
      <c r="H1224" s="2">
        <f t="shared" si="23"/>
        <v>0.34000000000014552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36.799999999999997</v>
      </c>
      <c r="D1227" s="1">
        <f>BILANCA!E250</f>
        <v>0</v>
      </c>
      <c r="E1227" s="1">
        <v>0</v>
      </c>
      <c r="F1227" s="1">
        <v>0</v>
      </c>
      <c r="G1227" s="2">
        <f t="shared" si="22"/>
        <v>8.9791999999999987</v>
      </c>
      <c r="H1227" s="2">
        <f t="shared" si="23"/>
        <v>0.20000000000000284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36.799999999999997</v>
      </c>
      <c r="D1228" s="1">
        <f>BILANCA!E251</f>
        <v>0</v>
      </c>
      <c r="E1228" s="1">
        <v>0</v>
      </c>
      <c r="F1228" s="1">
        <v>0</v>
      </c>
      <c r="G1228" s="2">
        <f t="shared" si="22"/>
        <v>9.016</v>
      </c>
      <c r="H1228" s="2">
        <f t="shared" si="23"/>
        <v>0.20000000000000284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327.39</v>
      </c>
      <c r="D1232" s="1">
        <f>BILANCA!E255</f>
        <v>327.43</v>
      </c>
      <c r="E1232" s="1">
        <v>0</v>
      </c>
      <c r="F1232" s="1">
        <v>0</v>
      </c>
      <c r="G1232" s="2">
        <f t="shared" si="22"/>
        <v>244.58024999999998</v>
      </c>
      <c r="H1232" s="2">
        <f t="shared" si="23"/>
        <v>0.81999999999999318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327.39</v>
      </c>
      <c r="D1240" s="1">
        <f>BILANCA!E264</f>
        <v>327.39</v>
      </c>
      <c r="E1240" s="1">
        <v>0</v>
      </c>
      <c r="F1240" s="1">
        <v>0</v>
      </c>
      <c r="G1240" s="2">
        <f t="shared" si="22"/>
        <v>252.41768999999999</v>
      </c>
      <c r="H1240" s="2">
        <f t="shared" si="23"/>
        <v>0.77999999999997272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1278.79</v>
      </c>
      <c r="D1244" s="1">
        <f>BILANCA!E268</f>
        <v>601.32000000000005</v>
      </c>
      <c r="E1244" s="1">
        <v>0</v>
      </c>
      <c r="F1244" s="1">
        <v>0</v>
      </c>
      <c r="G1244" s="2">
        <f t="shared" si="24"/>
        <v>647.65323000000001</v>
      </c>
      <c r="H1244" s="2">
        <f t="shared" si="23"/>
        <v>0.5300000000000864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56652.6</v>
      </c>
      <c r="D1264" s="1">
        <f>BILANCA!E288</f>
        <v>55943.28</v>
      </c>
      <c r="E1264" s="1">
        <v>0</v>
      </c>
      <c r="F1264" s="1">
        <v>0</v>
      </c>
      <c r="G1264" s="2">
        <f t="shared" si="24"/>
        <v>47359.503960000002</v>
      </c>
      <c r="H1264" s="2">
        <f t="shared" si="23"/>
        <v>0.68000000000029104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6898.7</v>
      </c>
      <c r="D1265" s="1">
        <f>BILANCA!E289</f>
        <v>0</v>
      </c>
      <c r="E1265" s="1">
        <v>0</v>
      </c>
      <c r="F1265" s="1">
        <v>0</v>
      </c>
      <c r="G1265" s="2">
        <f t="shared" si="24"/>
        <v>1945.4333999999997</v>
      </c>
      <c r="H1265" s="2">
        <f t="shared" si="23"/>
        <v>0.3000000000001819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797657.2</v>
      </c>
      <c r="D1408" s="1">
        <f>'RAS-funkcijski'!E114</f>
        <v>961847.22</v>
      </c>
      <c r="E1408" s="1">
        <v>0</v>
      </c>
      <c r="F1408" s="1">
        <v>0</v>
      </c>
      <c r="G1408" s="2">
        <f t="shared" si="24"/>
        <v>299348.68040000001</v>
      </c>
      <c r="H1408" s="2">
        <f t="shared" si="27"/>
        <v>0.41999999992549419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780762.87</v>
      </c>
      <c r="D1409" s="1">
        <f>'RAS-funkcijski'!E115</f>
        <v>947255.14</v>
      </c>
      <c r="E1409" s="1">
        <v>0</v>
      </c>
      <c r="F1409" s="1">
        <v>0</v>
      </c>
      <c r="G1409" s="2">
        <f t="shared" si="24"/>
        <v>296955.31965000002</v>
      </c>
      <c r="H1409" s="2">
        <f t="shared" si="27"/>
        <v>0.27000000001862645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780762.87</v>
      </c>
      <c r="D1411" s="1">
        <f>'RAS-funkcijski'!E117</f>
        <v>947255.14</v>
      </c>
      <c r="E1411" s="1">
        <v>0</v>
      </c>
      <c r="F1411" s="1">
        <v>0</v>
      </c>
      <c r="G1411" s="2">
        <f t="shared" si="24"/>
        <v>302305.86595000001</v>
      </c>
      <c r="H1411" s="2">
        <f t="shared" si="27"/>
        <v>0.27000000001862645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16894.330000000002</v>
      </c>
      <c r="D1420" s="1">
        <f>'RAS-funkcijski'!E126</f>
        <v>14592.08</v>
      </c>
      <c r="E1420" s="1">
        <v>0</v>
      </c>
      <c r="F1420" s="1">
        <v>0</v>
      </c>
      <c r="G1420" s="2">
        <f t="shared" si="24"/>
        <v>5621.5757799999992</v>
      </c>
      <c r="H1420" s="2">
        <f t="shared" si="27"/>
        <v>0.41000000000167347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797657.2</v>
      </c>
      <c r="D1435" s="13">
        <f>'RAS-funkcijski'!E141</f>
        <v>961847.22</v>
      </c>
      <c r="E1435" s="13">
        <v>0</v>
      </c>
      <c r="F1435" s="13">
        <v>0</v>
      </c>
      <c r="G1435" s="14">
        <f t="shared" si="24"/>
        <v>372825.17468</v>
      </c>
      <c r="H1435" s="14">
        <f t="shared" si="27"/>
        <v>0.41999999992549419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18609.96</v>
      </c>
      <c r="D1436" s="6">
        <f>'P-VRIO'!E5</f>
        <v>0</v>
      </c>
      <c r="E1436" s="6">
        <v>0</v>
      </c>
      <c r="F1436" s="6">
        <v>0</v>
      </c>
      <c r="G1436" s="7">
        <f t="shared" si="24"/>
        <v>18.609960000000001</v>
      </c>
      <c r="H1436" s="7">
        <f t="shared" si="27"/>
        <v>4.0000000000873115E-2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18609.96</v>
      </c>
      <c r="D1453" s="1">
        <f>'P-VRIO'!E22</f>
        <v>0</v>
      </c>
      <c r="E1453" s="1">
        <v>0</v>
      </c>
      <c r="F1453" s="1">
        <v>0</v>
      </c>
      <c r="G1453" s="2">
        <f t="shared" si="24"/>
        <v>334.97927999999996</v>
      </c>
      <c r="H1453" s="2">
        <f t="shared" si="27"/>
        <v>4.0000000000873115E-2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18609.96</v>
      </c>
      <c r="D1454" s="1">
        <f>'P-VRIO'!E23</f>
        <v>0</v>
      </c>
      <c r="E1454" s="1">
        <v>0</v>
      </c>
      <c r="F1454" s="1">
        <v>0</v>
      </c>
      <c r="G1454" s="2">
        <f t="shared" si="24"/>
        <v>353.58923999999996</v>
      </c>
      <c r="H1454" s="2">
        <f t="shared" si="27"/>
        <v>4.0000000000873115E-2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18609.96</v>
      </c>
      <c r="D1456" s="1">
        <f>'P-VRIO'!E25</f>
        <v>0</v>
      </c>
      <c r="E1456" s="1">
        <v>0</v>
      </c>
      <c r="F1456" s="1">
        <v>0</v>
      </c>
      <c r="G1456" s="2">
        <f t="shared" si="24"/>
        <v>390.80916000000002</v>
      </c>
      <c r="H1456" s="2">
        <f t="shared" si="27"/>
        <v>4.0000000000873115E-2</v>
      </c>
      <c r="I1456" s="10">
        <f t="shared" si="30"/>
        <v>15.632366400341223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63551.3</v>
      </c>
      <c r="D1480" s="6"/>
      <c r="E1480" s="6">
        <v>0</v>
      </c>
      <c r="F1480" s="6">
        <v>0</v>
      </c>
      <c r="G1480" s="7">
        <f t="shared" ref="G1480:G1580" si="34">B1480/1000*C1480</f>
        <v>63.551300000000005</v>
      </c>
      <c r="H1480" s="7">
        <f t="shared" ref="H1480:H1580" si="35">ABS(C1480-ROUND(C1480,0))</f>
        <v>0.30000000000291038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1017129.1799999999</v>
      </c>
      <c r="D1481" s="1">
        <v>0</v>
      </c>
      <c r="E1481" s="1">
        <v>0</v>
      </c>
      <c r="F1481" s="1">
        <v>0</v>
      </c>
      <c r="G1481" s="2">
        <f t="shared" si="34"/>
        <v>2034.2583599999998</v>
      </c>
      <c r="H1481" s="2">
        <f t="shared" si="35"/>
        <v>0.17999999993480742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1012464.9299999999</v>
      </c>
      <c r="D1483" s="1">
        <v>0</v>
      </c>
      <c r="E1483" s="1">
        <v>0</v>
      </c>
      <c r="F1483" s="1">
        <v>0</v>
      </c>
      <c r="G1483" s="2">
        <f t="shared" si="34"/>
        <v>4049.8597199999999</v>
      </c>
      <c r="H1483" s="2">
        <f t="shared" si="35"/>
        <v>7.000000006519258E-2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691189.57</v>
      </c>
      <c r="D1484" s="1">
        <v>0</v>
      </c>
      <c r="E1484" s="1">
        <v>0</v>
      </c>
      <c r="F1484" s="1">
        <v>0</v>
      </c>
      <c r="G1484" s="2">
        <f t="shared" si="34"/>
        <v>3455.94785</v>
      </c>
      <c r="H1484" s="2">
        <f t="shared" si="35"/>
        <v>0.43000000005122274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146357.54</v>
      </c>
      <c r="D1485" s="1">
        <v>0</v>
      </c>
      <c r="E1485" s="1">
        <v>0</v>
      </c>
      <c r="F1485" s="1">
        <v>0</v>
      </c>
      <c r="G1485" s="2">
        <f t="shared" si="34"/>
        <v>878.14524000000006</v>
      </c>
      <c r="H1485" s="2">
        <f t="shared" si="35"/>
        <v>0.45999999999185093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692.89</v>
      </c>
      <c r="D1486" s="1">
        <v>0</v>
      </c>
      <c r="E1486" s="1">
        <v>0</v>
      </c>
      <c r="F1486" s="1">
        <v>0</v>
      </c>
      <c r="G1486" s="2">
        <f t="shared" si="34"/>
        <v>4.8502299999999998</v>
      </c>
      <c r="H1486" s="2">
        <f t="shared" si="35"/>
        <v>0.11000000000001364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173846.85</v>
      </c>
      <c r="D1489" s="1">
        <v>0</v>
      </c>
      <c r="E1489" s="1">
        <v>0</v>
      </c>
      <c r="F1489" s="1">
        <v>0</v>
      </c>
      <c r="G1489" s="2">
        <f t="shared" si="34"/>
        <v>1738.4685000000002</v>
      </c>
      <c r="H1489" s="2">
        <f t="shared" si="35"/>
        <v>0.14999999999417923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378.08</v>
      </c>
      <c r="D1491" s="1">
        <v>0</v>
      </c>
      <c r="E1491" s="1">
        <v>0</v>
      </c>
      <c r="F1491" s="1">
        <v>0</v>
      </c>
      <c r="G1491" s="2">
        <f t="shared" si="34"/>
        <v>4.5369599999999997</v>
      </c>
      <c r="H1491" s="2">
        <f t="shared" si="35"/>
        <v>7.9999999999984084E-2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4664.25</v>
      </c>
      <c r="D1492" s="1">
        <v>0</v>
      </c>
      <c r="E1492" s="1">
        <v>0</v>
      </c>
      <c r="F1492" s="1">
        <v>0</v>
      </c>
      <c r="G1492" s="2">
        <f t="shared" si="34"/>
        <v>60.635249999999999</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1024737.2</v>
      </c>
      <c r="D1499" s="1">
        <v>0</v>
      </c>
      <c r="E1499" s="1">
        <v>0</v>
      </c>
      <c r="F1499" s="1">
        <v>0</v>
      </c>
      <c r="G1499" s="2">
        <f t="shared" si="34"/>
        <v>20494.743999999999</v>
      </c>
      <c r="H1499" s="2">
        <f t="shared" si="35"/>
        <v>0.19999999995343387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1013174.25</v>
      </c>
      <c r="D1501" s="1">
        <v>0</v>
      </c>
      <c r="E1501" s="1">
        <v>0</v>
      </c>
      <c r="F1501" s="1">
        <v>0</v>
      </c>
      <c r="G1501" s="2">
        <f t="shared" si="34"/>
        <v>22289.833499999997</v>
      </c>
      <c r="H1501" s="2">
        <f t="shared" si="35"/>
        <v>0.25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685627.64</v>
      </c>
      <c r="D1502" s="1">
        <v>0</v>
      </c>
      <c r="E1502" s="1">
        <v>0</v>
      </c>
      <c r="F1502" s="1">
        <v>0</v>
      </c>
      <c r="G1502" s="2">
        <f t="shared" si="34"/>
        <v>15769.435719999999</v>
      </c>
      <c r="H1502" s="2">
        <f t="shared" si="35"/>
        <v>0.35999999998603016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151105.94</v>
      </c>
      <c r="D1503" s="1">
        <v>0</v>
      </c>
      <c r="E1503" s="1">
        <v>0</v>
      </c>
      <c r="F1503" s="1">
        <v>0</v>
      </c>
      <c r="G1503" s="2">
        <f t="shared" si="34"/>
        <v>3626.5425600000003</v>
      </c>
      <c r="H1503" s="2">
        <f t="shared" si="35"/>
        <v>5.9999999997671694E-2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630.5</v>
      </c>
      <c r="D1504" s="1">
        <v>0</v>
      </c>
      <c r="E1504" s="1">
        <v>0</v>
      </c>
      <c r="F1504" s="1">
        <v>0</v>
      </c>
      <c r="G1504" s="2">
        <f t="shared" si="34"/>
        <v>15.762500000000001</v>
      </c>
      <c r="H1504" s="2">
        <f t="shared" si="35"/>
        <v>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175724.59</v>
      </c>
      <c r="D1507" s="1">
        <v>0</v>
      </c>
      <c r="E1507" s="1">
        <v>0</v>
      </c>
      <c r="F1507" s="1">
        <v>0</v>
      </c>
      <c r="G1507" s="2">
        <f t="shared" si="34"/>
        <v>4920.2885200000001</v>
      </c>
      <c r="H1507" s="2">
        <f t="shared" si="35"/>
        <v>0.41000000000349246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85.58</v>
      </c>
      <c r="D1509" s="1">
        <v>0</v>
      </c>
      <c r="E1509" s="1">
        <v>0</v>
      </c>
      <c r="F1509" s="1">
        <v>0</v>
      </c>
      <c r="G1509" s="2">
        <f t="shared" si="34"/>
        <v>2.5673999999999997</v>
      </c>
      <c r="H1509" s="2">
        <f t="shared" si="35"/>
        <v>0.42000000000000171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11562.95</v>
      </c>
      <c r="D1510" s="1">
        <v>0</v>
      </c>
      <c r="E1510" s="1">
        <v>0</v>
      </c>
      <c r="F1510" s="1">
        <v>0</v>
      </c>
      <c r="G1510" s="2">
        <f t="shared" si="34"/>
        <v>358.45145000000002</v>
      </c>
      <c r="H1510" s="2">
        <f t="shared" si="35"/>
        <v>4.9999999999272404E-2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55943.280000000028</v>
      </c>
      <c r="D1517" s="1">
        <v>0</v>
      </c>
      <c r="E1517" s="1">
        <v>0</v>
      </c>
      <c r="F1517" s="1">
        <v>0</v>
      </c>
      <c r="G1517" s="2">
        <f t="shared" si="34"/>
        <v>2125.8446400000012</v>
      </c>
      <c r="H1517" s="2">
        <f t="shared" si="35"/>
        <v>0.28000000002793968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55943.28</v>
      </c>
      <c r="D1576" s="1">
        <v>0</v>
      </c>
      <c r="E1576" s="1">
        <v>0</v>
      </c>
      <c r="F1576" s="1">
        <v>0</v>
      </c>
      <c r="G1576" s="2">
        <f t="shared" si="34"/>
        <v>5426.4981600000001</v>
      </c>
      <c r="H1576" s="2">
        <f t="shared" si="35"/>
        <v>0.27999999999883585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55943.28</v>
      </c>
      <c r="D1578" s="1">
        <v>0</v>
      </c>
      <c r="E1578" s="1">
        <v>0</v>
      </c>
      <c r="F1578" s="1">
        <v>0</v>
      </c>
      <c r="G1578" s="2">
        <f t="shared" si="34"/>
        <v>5538.38472</v>
      </c>
      <c r="H1578" s="2">
        <f t="shared" si="35"/>
        <v>0.27999999999883585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8826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798633.1399999999</v>
      </c>
      <c r="I16" s="170">
        <f>'PR-RAS'!E6</f>
        <v>966518.36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772805.76000000013</v>
      </c>
      <c r="I17" s="170">
        <f>'PR-RAS'!E151</f>
        <v>957182.97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4634.3400000000138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36.800000000288719</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836208.97000000009</v>
      </c>
      <c r="I20" s="173">
        <f>BILANCA!E7</f>
        <v>843539.45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63937.42</v>
      </c>
      <c r="I21" s="175">
        <f>BILANCA!E68</f>
        <v>60198.770000000004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63551.3</v>
      </c>
      <c r="I22" s="175">
        <f>BILANCA!E176</f>
        <v>55943.279999999992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836595.09</v>
      </c>
      <c r="I23" s="177">
        <f>BILANCA!E237</f>
        <v>847794.94000000006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797657.2</v>
      </c>
      <c r="I27" s="175">
        <f>'RAS-funkcijski'!E114</f>
        <v>961847.22</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797657.2</v>
      </c>
      <c r="I28" s="179">
        <f>'RAS-funkcijski'!E141</f>
        <v>961847.22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18609.96</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18609.96</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63551.3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55943.280000000028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55943.28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19" sqref="E1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798633.1399999999</v>
      </c>
      <c r="E6" s="51">
        <f>E7+E44+E50+E82+E106+E124+E133+E139</f>
        <v>966518.36</v>
      </c>
      <c r="F6" s="52">
        <f t="shared" ref="F6:F131" si="0">IF(D6&lt;&gt;0,IF(E6/D6&gt;=100,"&gt;&gt;100",E6/D6*100),"-")</f>
        <v>121.02156942798543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617212.65999999992</v>
      </c>
      <c r="E50" s="51">
        <f>E51+E54+E59+E62+E65+E68+E71+E74+E77</f>
        <v>735948.67</v>
      </c>
      <c r="F50" s="52">
        <f t="shared" si="0"/>
        <v>119.23745536911056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1500</v>
      </c>
      <c r="E59" s="51">
        <f t="shared" si="12"/>
        <v>14195</v>
      </c>
      <c r="F59" s="52">
        <f t="shared" si="0"/>
        <v>946.33333333333326</v>
      </c>
    </row>
    <row r="60" spans="1:6" ht="24" x14ac:dyDescent="0.2">
      <c r="A60" s="53">
        <v>6331</v>
      </c>
      <c r="B60" s="86" t="s">
        <v>166</v>
      </c>
      <c r="C60" s="50" t="s">
        <v>167</v>
      </c>
      <c r="D60" s="242">
        <v>1500</v>
      </c>
      <c r="E60" s="242">
        <v>14195</v>
      </c>
      <c r="F60" s="52">
        <f t="shared" si="0"/>
        <v>946.33333333333326</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615535.75999999989</v>
      </c>
      <c r="E68" s="51">
        <f t="shared" si="15"/>
        <v>721753.67</v>
      </c>
      <c r="F68" s="52">
        <f t="shared" si="0"/>
        <v>117.25617208657384</v>
      </c>
    </row>
    <row r="69" spans="1:6" ht="12.75" customHeight="1" x14ac:dyDescent="0.2">
      <c r="A69" s="53" t="s">
        <v>184</v>
      </c>
      <c r="B69" s="85" t="s">
        <v>185</v>
      </c>
      <c r="C69" s="50" t="s">
        <v>184</v>
      </c>
      <c r="D69" s="242">
        <v>605452.06999999995</v>
      </c>
      <c r="E69" s="242">
        <v>717033.49</v>
      </c>
      <c r="F69" s="52">
        <f t="shared" si="0"/>
        <v>118.42943901405772</v>
      </c>
    </row>
    <row r="70" spans="1:6" ht="24" x14ac:dyDescent="0.2">
      <c r="A70" s="53" t="s">
        <v>186</v>
      </c>
      <c r="B70" s="85" t="s">
        <v>187</v>
      </c>
      <c r="C70" s="50" t="s">
        <v>186</v>
      </c>
      <c r="D70" s="242">
        <v>10083.69</v>
      </c>
      <c r="E70" s="242">
        <v>4720.18</v>
      </c>
      <c r="F70" s="52">
        <f t="shared" si="0"/>
        <v>46.810046719008618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176.9</v>
      </c>
      <c r="E77" s="51">
        <f t="shared" si="18"/>
        <v>0</v>
      </c>
      <c r="F77" s="52">
        <f t="shared" si="0"/>
        <v>0</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176.9</v>
      </c>
      <c r="E80" s="242"/>
      <c r="F80" s="52">
        <f t="shared" si="0"/>
        <v>0</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2.58</v>
      </c>
      <c r="E82" s="51">
        <f t="shared" si="19"/>
        <v>6.12</v>
      </c>
      <c r="F82" s="52">
        <f t="shared" si="0"/>
        <v>237.20930232558138</v>
      </c>
    </row>
    <row r="83" spans="1:6" ht="12.75" customHeight="1" x14ac:dyDescent="0.2">
      <c r="A83" s="53">
        <v>641</v>
      </c>
      <c r="B83" s="85" t="s">
        <v>212</v>
      </c>
      <c r="C83" s="50" t="s">
        <v>213</v>
      </c>
      <c r="D83" s="51">
        <f t="shared" ref="D83:E83" si="20">SUM(D84:D90)</f>
        <v>2.58</v>
      </c>
      <c r="E83" s="51">
        <f t="shared" si="20"/>
        <v>6.12</v>
      </c>
      <c r="F83" s="52">
        <f t="shared" si="0"/>
        <v>237.20930232558138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2.58</v>
      </c>
      <c r="E90" s="242">
        <v>6.12</v>
      </c>
      <c r="F90" s="52">
        <f t="shared" si="0"/>
        <v>237.20930232558138</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5238.33</v>
      </c>
      <c r="E106" s="51">
        <f t="shared" si="23"/>
        <v>2042.58</v>
      </c>
      <c r="F106" s="52">
        <f t="shared" si="0"/>
        <v>38.992961497271075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5238.33</v>
      </c>
      <c r="E112" s="51">
        <f t="shared" si="25"/>
        <v>2042.58</v>
      </c>
      <c r="F112" s="52">
        <f t="shared" si="0"/>
        <v>38.992961497271075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5238.33</v>
      </c>
      <c r="E117" s="242">
        <v>2042.58</v>
      </c>
      <c r="F117" s="52">
        <f t="shared" si="0"/>
        <v>38.992961497271075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6556.8</v>
      </c>
      <c r="E124" s="51">
        <f t="shared" si="27"/>
        <v>4058.07</v>
      </c>
      <c r="F124" s="52">
        <f t="shared" si="0"/>
        <v>61.891013909224014</v>
      </c>
    </row>
    <row r="125" spans="1:6" ht="12.75" customHeight="1" x14ac:dyDescent="0.2">
      <c r="A125" s="53">
        <v>661</v>
      </c>
      <c r="B125" s="86" t="s">
        <v>296</v>
      </c>
      <c r="C125" s="50" t="s">
        <v>297</v>
      </c>
      <c r="D125" s="51">
        <f t="shared" ref="D125:E125" si="28">SUM(D126:D127)</f>
        <v>0</v>
      </c>
      <c r="E125" s="51">
        <f t="shared" si="28"/>
        <v>730.07</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v>730.07</v>
      </c>
      <c r="F127" s="52" t="str">
        <f t="shared" si="0"/>
        <v>-</v>
      </c>
    </row>
    <row r="128" spans="1:6" ht="24" x14ac:dyDescent="0.2">
      <c r="A128" s="53">
        <v>663</v>
      </c>
      <c r="B128" s="231" t="s">
        <v>302</v>
      </c>
      <c r="C128" s="50" t="s">
        <v>303</v>
      </c>
      <c r="D128" s="51">
        <f t="shared" ref="D128:E128" si="29">SUM(D129:D132)</f>
        <v>6556.8</v>
      </c>
      <c r="E128" s="51">
        <f t="shared" si="29"/>
        <v>3328</v>
      </c>
      <c r="F128" s="52">
        <f t="shared" si="0"/>
        <v>50.756466569058077</v>
      </c>
    </row>
    <row r="129" spans="1:6" ht="12.75" customHeight="1" x14ac:dyDescent="0.2">
      <c r="A129" s="53">
        <v>6631</v>
      </c>
      <c r="B129" s="86" t="s">
        <v>304</v>
      </c>
      <c r="C129" s="50" t="s">
        <v>305</v>
      </c>
      <c r="D129" s="242">
        <v>3009.3</v>
      </c>
      <c r="E129" s="242">
        <v>3328</v>
      </c>
      <c r="F129" s="52">
        <f t="shared" si="0"/>
        <v>110.59050277473166</v>
      </c>
    </row>
    <row r="130" spans="1:6" ht="12.75" customHeight="1" x14ac:dyDescent="0.2">
      <c r="A130" s="53">
        <v>6632</v>
      </c>
      <c r="B130" s="232" t="s">
        <v>306</v>
      </c>
      <c r="C130" s="50" t="s">
        <v>307</v>
      </c>
      <c r="D130" s="242">
        <v>3547.5</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169622.77000000002</v>
      </c>
      <c r="E133" s="51">
        <f t="shared" si="30"/>
        <v>224462.92</v>
      </c>
      <c r="F133" s="52">
        <f t="shared" ref="F133:F223" si="31">IF(D133&lt;&gt;0,IF(E133/D133&gt;=100,"&gt;&gt;100",E133/D133*100),"-")</f>
        <v>132.33065348478863</v>
      </c>
    </row>
    <row r="134" spans="1:6" ht="24" x14ac:dyDescent="0.2">
      <c r="A134" s="53">
        <v>671</v>
      </c>
      <c r="B134" s="232" t="s">
        <v>314</v>
      </c>
      <c r="C134" s="50" t="s">
        <v>315</v>
      </c>
      <c r="D134" s="51">
        <f t="shared" ref="D134:E134" si="32">SUM(D135:D137)</f>
        <v>169622.77000000002</v>
      </c>
      <c r="E134" s="51">
        <f t="shared" si="32"/>
        <v>224462.92</v>
      </c>
      <c r="F134" s="52">
        <f t="shared" si="31"/>
        <v>132.33065348478863</v>
      </c>
    </row>
    <row r="135" spans="1:6" ht="12.75" customHeight="1" x14ac:dyDescent="0.2">
      <c r="A135" s="53">
        <v>6711</v>
      </c>
      <c r="B135" s="85" t="s">
        <v>316</v>
      </c>
      <c r="C135" s="50" t="s">
        <v>317</v>
      </c>
      <c r="D135" s="242">
        <v>158600.95000000001</v>
      </c>
      <c r="E135" s="242">
        <v>224462.92</v>
      </c>
      <c r="F135" s="52">
        <f t="shared" si="31"/>
        <v>141.52684457438622</v>
      </c>
    </row>
    <row r="136" spans="1:6" ht="24" x14ac:dyDescent="0.2">
      <c r="A136" s="53">
        <v>6712</v>
      </c>
      <c r="B136" s="232" t="s">
        <v>318</v>
      </c>
      <c r="C136" s="50" t="s">
        <v>319</v>
      </c>
      <c r="D136" s="242">
        <v>11021.82</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772805.76000000013</v>
      </c>
      <c r="E151" s="51">
        <f t="shared" si="35"/>
        <v>957182.97</v>
      </c>
      <c r="F151" s="52">
        <f t="shared" si="31"/>
        <v>123.85815680255796</v>
      </c>
    </row>
    <row r="152" spans="1:6" ht="12.75" customHeight="1" x14ac:dyDescent="0.2">
      <c r="A152" s="53">
        <v>31</v>
      </c>
      <c r="B152" s="85" t="s">
        <v>349</v>
      </c>
      <c r="C152" s="50" t="s">
        <v>35</v>
      </c>
      <c r="D152" s="51">
        <f t="shared" ref="D152:E152" si="36">D153+D158+D159</f>
        <v>535370.54</v>
      </c>
      <c r="E152" s="51">
        <f t="shared" si="36"/>
        <v>641072.48</v>
      </c>
      <c r="F152" s="52">
        <f t="shared" si="31"/>
        <v>119.74369751462228</v>
      </c>
    </row>
    <row r="153" spans="1:6" ht="12.75" customHeight="1" x14ac:dyDescent="0.2">
      <c r="A153" s="53">
        <v>311</v>
      </c>
      <c r="B153" s="85" t="s">
        <v>350</v>
      </c>
      <c r="C153" s="50" t="s">
        <v>351</v>
      </c>
      <c r="D153" s="51">
        <f t="shared" ref="D153:E153" si="37">SUM(D154:D157)</f>
        <v>446095.45</v>
      </c>
      <c r="E153" s="51">
        <f t="shared" si="37"/>
        <v>531956.07999999996</v>
      </c>
      <c r="F153" s="52">
        <f t="shared" si="31"/>
        <v>119.24714318426695</v>
      </c>
    </row>
    <row r="154" spans="1:6" ht="12.75" customHeight="1" x14ac:dyDescent="0.2">
      <c r="A154" s="53">
        <v>3111</v>
      </c>
      <c r="B154" s="85" t="s">
        <v>352</v>
      </c>
      <c r="C154" s="50" t="s">
        <v>353</v>
      </c>
      <c r="D154" s="242">
        <v>443494.6</v>
      </c>
      <c r="E154" s="242">
        <v>531956.07999999996</v>
      </c>
      <c r="F154" s="52">
        <f t="shared" si="31"/>
        <v>119.94646158036647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1112.4000000000001</v>
      </c>
      <c r="E156" s="242"/>
      <c r="F156" s="52">
        <f t="shared" si="31"/>
        <v>0</v>
      </c>
    </row>
    <row r="157" spans="1:6" ht="12.75" customHeight="1" x14ac:dyDescent="0.2">
      <c r="A157" s="53">
        <v>3114</v>
      </c>
      <c r="B157" s="85" t="s">
        <v>358</v>
      </c>
      <c r="C157" s="50" t="s">
        <v>359</v>
      </c>
      <c r="D157" s="242">
        <v>1488.45</v>
      </c>
      <c r="E157" s="242"/>
      <c r="F157" s="52">
        <f t="shared" si="31"/>
        <v>0</v>
      </c>
    </row>
    <row r="158" spans="1:6" ht="12.75" customHeight="1" x14ac:dyDescent="0.2">
      <c r="A158" s="53">
        <v>312</v>
      </c>
      <c r="B158" s="85" t="s">
        <v>360</v>
      </c>
      <c r="C158" s="50" t="s">
        <v>361</v>
      </c>
      <c r="D158" s="242">
        <v>15401.14</v>
      </c>
      <c r="E158" s="242">
        <v>21336.86</v>
      </c>
      <c r="F158" s="52">
        <f t="shared" si="31"/>
        <v>138.54078334460957</v>
      </c>
    </row>
    <row r="159" spans="1:6" ht="12.75" customHeight="1" x14ac:dyDescent="0.2">
      <c r="A159" s="53">
        <v>313</v>
      </c>
      <c r="B159" s="85" t="s">
        <v>362</v>
      </c>
      <c r="C159" s="50" t="s">
        <v>363</v>
      </c>
      <c r="D159" s="51">
        <f t="shared" ref="D159:E159" si="38">SUM(D160:D162)</f>
        <v>73873.95</v>
      </c>
      <c r="E159" s="51">
        <f t="shared" si="38"/>
        <v>87779.54</v>
      </c>
      <c r="F159" s="52">
        <f t="shared" si="31"/>
        <v>118.8234012124707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73873.95</v>
      </c>
      <c r="E161" s="242">
        <v>87779.54</v>
      </c>
      <c r="F161" s="52">
        <f t="shared" si="31"/>
        <v>118.8234012124707</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124139.65999999999</v>
      </c>
      <c r="E163" s="51">
        <f t="shared" si="39"/>
        <v>141727.79</v>
      </c>
      <c r="F163" s="52">
        <f t="shared" si="31"/>
        <v>114.16801850432007</v>
      </c>
    </row>
    <row r="164" spans="1:6" ht="12.75" customHeight="1" x14ac:dyDescent="0.2">
      <c r="A164" s="53">
        <v>321</v>
      </c>
      <c r="B164" s="85" t="s">
        <v>371</v>
      </c>
      <c r="C164" s="50" t="s">
        <v>372</v>
      </c>
      <c r="D164" s="51">
        <f t="shared" ref="D164:E164" si="40">SUM(D165:D168)</f>
        <v>54125.61</v>
      </c>
      <c r="E164" s="51">
        <f t="shared" si="40"/>
        <v>53555.95</v>
      </c>
      <c r="F164" s="52">
        <f t="shared" si="31"/>
        <v>98.947522254252647</v>
      </c>
    </row>
    <row r="165" spans="1:6" ht="12.75" customHeight="1" x14ac:dyDescent="0.2">
      <c r="A165" s="53">
        <v>3211</v>
      </c>
      <c r="B165" s="85" t="s">
        <v>373</v>
      </c>
      <c r="C165" s="50" t="s">
        <v>374</v>
      </c>
      <c r="D165" s="242">
        <v>2420.98</v>
      </c>
      <c r="E165" s="242">
        <v>1053.0899999999999</v>
      </c>
      <c r="F165" s="52">
        <f t="shared" si="31"/>
        <v>43.498500607192128</v>
      </c>
    </row>
    <row r="166" spans="1:6" ht="12.75" customHeight="1" x14ac:dyDescent="0.2">
      <c r="A166" s="53">
        <v>3212</v>
      </c>
      <c r="B166" s="85" t="s">
        <v>375</v>
      </c>
      <c r="C166" s="50" t="s">
        <v>376</v>
      </c>
      <c r="D166" s="242">
        <v>51132.45</v>
      </c>
      <c r="E166" s="242">
        <v>50711.56</v>
      </c>
      <c r="F166" s="52">
        <f t="shared" si="31"/>
        <v>99.176863224821034</v>
      </c>
    </row>
    <row r="167" spans="1:6" ht="12.75" customHeight="1" x14ac:dyDescent="0.2">
      <c r="A167" s="53">
        <v>3213</v>
      </c>
      <c r="B167" s="85" t="s">
        <v>377</v>
      </c>
      <c r="C167" s="50" t="s">
        <v>378</v>
      </c>
      <c r="D167" s="242">
        <v>428.18</v>
      </c>
      <c r="E167" s="242">
        <v>95</v>
      </c>
      <c r="F167" s="52">
        <f t="shared" si="31"/>
        <v>22.186930730066795</v>
      </c>
    </row>
    <row r="168" spans="1:6" ht="12.75" customHeight="1" x14ac:dyDescent="0.2">
      <c r="A168" s="53">
        <v>3214</v>
      </c>
      <c r="B168" s="85" t="s">
        <v>379</v>
      </c>
      <c r="C168" s="50" t="s">
        <v>380</v>
      </c>
      <c r="D168" s="242">
        <v>144</v>
      </c>
      <c r="E168" s="242">
        <v>1696.3</v>
      </c>
      <c r="F168" s="52">
        <f t="shared" si="31"/>
        <v>1177.9861111111111</v>
      </c>
    </row>
    <row r="169" spans="1:6" ht="12.75" customHeight="1" x14ac:dyDescent="0.2">
      <c r="A169" s="53">
        <v>322</v>
      </c>
      <c r="B169" s="85" t="s">
        <v>381</v>
      </c>
      <c r="C169" s="50" t="s">
        <v>382</v>
      </c>
      <c r="D169" s="51">
        <f t="shared" ref="D169:E169" si="41">SUM(D170:D176)</f>
        <v>42152.489999999991</v>
      </c>
      <c r="E169" s="51">
        <f t="shared" si="41"/>
        <v>43301.61</v>
      </c>
      <c r="F169" s="52">
        <f t="shared" si="31"/>
        <v>102.7261023014299</v>
      </c>
    </row>
    <row r="170" spans="1:6" ht="12.75" customHeight="1" x14ac:dyDescent="0.2">
      <c r="A170" s="53">
        <v>3221</v>
      </c>
      <c r="B170" s="85" t="s">
        <v>383</v>
      </c>
      <c r="C170" s="50" t="s">
        <v>384</v>
      </c>
      <c r="D170" s="242">
        <v>2822.11</v>
      </c>
      <c r="E170" s="242">
        <v>3443.88</v>
      </c>
      <c r="F170" s="52">
        <f t="shared" si="31"/>
        <v>122.03209655187078</v>
      </c>
    </row>
    <row r="171" spans="1:6" ht="12.75" customHeight="1" x14ac:dyDescent="0.2">
      <c r="A171" s="53">
        <v>3222</v>
      </c>
      <c r="B171" s="85" t="s">
        <v>385</v>
      </c>
      <c r="C171" s="50" t="s">
        <v>386</v>
      </c>
      <c r="D171" s="242">
        <v>16486.37</v>
      </c>
      <c r="E171" s="242">
        <v>14639.97</v>
      </c>
      <c r="F171" s="52">
        <f t="shared" si="31"/>
        <v>88.800445458885122</v>
      </c>
    </row>
    <row r="172" spans="1:6" ht="12.75" customHeight="1" x14ac:dyDescent="0.2">
      <c r="A172" s="53">
        <v>3223</v>
      </c>
      <c r="B172" s="85" t="s">
        <v>387</v>
      </c>
      <c r="C172" s="50" t="s">
        <v>388</v>
      </c>
      <c r="D172" s="242">
        <v>19394.64</v>
      </c>
      <c r="E172" s="242">
        <v>21683.61</v>
      </c>
      <c r="F172" s="52">
        <f t="shared" si="31"/>
        <v>111.80207521253296</v>
      </c>
    </row>
    <row r="173" spans="1:6" ht="12.75" customHeight="1" x14ac:dyDescent="0.2">
      <c r="A173" s="53">
        <v>3224</v>
      </c>
      <c r="B173" s="85" t="s">
        <v>389</v>
      </c>
      <c r="C173" s="50" t="s">
        <v>390</v>
      </c>
      <c r="D173" s="242">
        <v>1799.02</v>
      </c>
      <c r="E173" s="242">
        <v>1740.29</v>
      </c>
      <c r="F173" s="52">
        <f t="shared" si="31"/>
        <v>96.735444853309033</v>
      </c>
    </row>
    <row r="174" spans="1:6" ht="12.75" customHeight="1" x14ac:dyDescent="0.2">
      <c r="A174" s="53">
        <v>3225</v>
      </c>
      <c r="B174" s="85" t="s">
        <v>391</v>
      </c>
      <c r="C174" s="50" t="s">
        <v>392</v>
      </c>
      <c r="D174" s="242">
        <v>1650.35</v>
      </c>
      <c r="E174" s="242">
        <v>1793.86</v>
      </c>
      <c r="F174" s="52">
        <f t="shared" si="31"/>
        <v>108.69573120853153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23512.079999999998</v>
      </c>
      <c r="E177" s="51">
        <f t="shared" si="42"/>
        <v>42526.259999999995</v>
      </c>
      <c r="F177" s="52">
        <f t="shared" si="31"/>
        <v>180.8698337195178</v>
      </c>
    </row>
    <row r="178" spans="1:6" ht="12.75" customHeight="1" x14ac:dyDescent="0.2">
      <c r="A178" s="53">
        <v>3231</v>
      </c>
      <c r="B178" s="85" t="s">
        <v>399</v>
      </c>
      <c r="C178" s="50" t="s">
        <v>400</v>
      </c>
      <c r="D178" s="242">
        <v>2243.11</v>
      </c>
      <c r="E178" s="242">
        <v>1873.99</v>
      </c>
      <c r="F178" s="52">
        <f t="shared" si="31"/>
        <v>83.544275581670092</v>
      </c>
    </row>
    <row r="179" spans="1:6" ht="12.75" customHeight="1" x14ac:dyDescent="0.2">
      <c r="A179" s="53">
        <v>3232</v>
      </c>
      <c r="B179" s="85" t="s">
        <v>401</v>
      </c>
      <c r="C179" s="50" t="s">
        <v>402</v>
      </c>
      <c r="D179" s="242">
        <v>6128.11</v>
      </c>
      <c r="E179" s="242">
        <v>28102.39</v>
      </c>
      <c r="F179" s="52">
        <f t="shared" si="31"/>
        <v>458.58168342278452</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4562.24</v>
      </c>
      <c r="E181" s="242">
        <v>4125.6899999999996</v>
      </c>
      <c r="F181" s="52">
        <f t="shared" si="31"/>
        <v>90.431235533422168</v>
      </c>
    </row>
    <row r="182" spans="1:6" ht="12.75" customHeight="1" x14ac:dyDescent="0.2">
      <c r="A182" s="53">
        <v>3235</v>
      </c>
      <c r="B182" s="85" t="s">
        <v>407</v>
      </c>
      <c r="C182" s="50" t="s">
        <v>408</v>
      </c>
      <c r="D182" s="242">
        <v>200</v>
      </c>
      <c r="E182" s="242">
        <v>164.9</v>
      </c>
      <c r="F182" s="52">
        <f t="shared" si="31"/>
        <v>82.45</v>
      </c>
    </row>
    <row r="183" spans="1:6" ht="12.75" customHeight="1" x14ac:dyDescent="0.2">
      <c r="A183" s="53">
        <v>3236</v>
      </c>
      <c r="B183" s="85" t="s">
        <v>409</v>
      </c>
      <c r="C183" s="50" t="s">
        <v>410</v>
      </c>
      <c r="D183" s="242">
        <v>1509.13</v>
      </c>
      <c r="E183" s="242">
        <v>712.78</v>
      </c>
      <c r="F183" s="52">
        <f t="shared" si="31"/>
        <v>47.231186180117021</v>
      </c>
    </row>
    <row r="184" spans="1:6" ht="12.75" customHeight="1" x14ac:dyDescent="0.2">
      <c r="A184" s="53">
        <v>3237</v>
      </c>
      <c r="B184" s="85" t="s">
        <v>411</v>
      </c>
      <c r="C184" s="50" t="s">
        <v>412</v>
      </c>
      <c r="D184" s="242">
        <v>1745.75</v>
      </c>
      <c r="E184" s="242">
        <v>1630.45</v>
      </c>
      <c r="F184" s="52">
        <f t="shared" si="31"/>
        <v>93.395388801374764</v>
      </c>
    </row>
    <row r="185" spans="1:6" ht="12.75" customHeight="1" x14ac:dyDescent="0.2">
      <c r="A185" s="53">
        <v>3238</v>
      </c>
      <c r="B185" s="85" t="s">
        <v>413</v>
      </c>
      <c r="C185" s="50" t="s">
        <v>414</v>
      </c>
      <c r="D185" s="242">
        <v>5745.94</v>
      </c>
      <c r="E185" s="242">
        <v>5916.06</v>
      </c>
      <c r="F185" s="52">
        <f t="shared" si="31"/>
        <v>102.96069920674424</v>
      </c>
    </row>
    <row r="186" spans="1:6" ht="12.75" customHeight="1" x14ac:dyDescent="0.2">
      <c r="A186" s="53">
        <v>3239</v>
      </c>
      <c r="B186" s="85" t="s">
        <v>415</v>
      </c>
      <c r="C186" s="50" t="s">
        <v>416</v>
      </c>
      <c r="D186" s="242">
        <v>1377.8</v>
      </c>
      <c r="E186" s="242"/>
      <c r="F186" s="52">
        <f t="shared" si="31"/>
        <v>0</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4349.4799999999996</v>
      </c>
      <c r="E188" s="51">
        <f t="shared" si="43"/>
        <v>2343.9700000000003</v>
      </c>
      <c r="F188" s="52">
        <f t="shared" si="31"/>
        <v>53.8908099359004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577.88</v>
      </c>
      <c r="E190" s="242">
        <v>191.88</v>
      </c>
      <c r="F190" s="52">
        <f t="shared" si="31"/>
        <v>33.204125423963454</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163.09</v>
      </c>
      <c r="E192" s="242">
        <v>238.09</v>
      </c>
      <c r="F192" s="52">
        <f t="shared" si="31"/>
        <v>145.98687841069349</v>
      </c>
    </row>
    <row r="193" spans="1:6" ht="12.75" customHeight="1" x14ac:dyDescent="0.2">
      <c r="A193" s="53">
        <v>3295</v>
      </c>
      <c r="B193" s="85" t="s">
        <v>429</v>
      </c>
      <c r="C193" s="50" t="s">
        <v>430</v>
      </c>
      <c r="D193" s="242">
        <v>544.42999999999995</v>
      </c>
      <c r="E193" s="242"/>
      <c r="F193" s="52">
        <f t="shared" si="31"/>
        <v>0</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3064.08</v>
      </c>
      <c r="E195" s="242">
        <v>1914</v>
      </c>
      <c r="F195" s="52">
        <f t="shared" si="31"/>
        <v>62.465731965222837</v>
      </c>
    </row>
    <row r="196" spans="1:6" ht="12.75" customHeight="1" x14ac:dyDescent="0.2">
      <c r="A196" s="53">
        <v>34</v>
      </c>
      <c r="B196" s="232" t="s">
        <v>435</v>
      </c>
      <c r="C196" s="50" t="s">
        <v>436</v>
      </c>
      <c r="D196" s="51">
        <f t="shared" ref="D196:E196" si="44">D197+D202+D210</f>
        <v>694.43</v>
      </c>
      <c r="E196" s="51">
        <f t="shared" si="44"/>
        <v>558.58000000000004</v>
      </c>
      <c r="F196" s="52">
        <f t="shared" si="31"/>
        <v>80.437193093616358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694.43</v>
      </c>
      <c r="E210" s="51">
        <f t="shared" si="47"/>
        <v>558.58000000000004</v>
      </c>
      <c r="F210" s="52">
        <f t="shared" si="31"/>
        <v>80.437193093616358</v>
      </c>
    </row>
    <row r="211" spans="1:6" ht="12.75" customHeight="1" x14ac:dyDescent="0.2">
      <c r="A211" s="53">
        <v>3431</v>
      </c>
      <c r="B211" s="232" t="s">
        <v>465</v>
      </c>
      <c r="C211" s="50" t="s">
        <v>466</v>
      </c>
      <c r="D211" s="242">
        <v>694.43</v>
      </c>
      <c r="E211" s="242">
        <v>558.58000000000004</v>
      </c>
      <c r="F211" s="52">
        <f t="shared" si="31"/>
        <v>80.437193093616358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112467.31</v>
      </c>
      <c r="E252" s="51">
        <f t="shared" si="63"/>
        <v>173824.12</v>
      </c>
      <c r="F252" s="52">
        <f t="shared" ref="F252:F258" si="64">IF(D252&lt;&gt;0,IF(E252/D252&gt;=100,"&gt;&gt;100",E252/D252*100),"-")</f>
        <v>154.55523920684152</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112467.31</v>
      </c>
      <c r="E259" s="51">
        <f t="shared" si="66"/>
        <v>173824.12</v>
      </c>
      <c r="F259" s="52">
        <f t="shared" ref="F259:F262" si="67">IF(D259&lt;&gt;0,IF(E259/D259&gt;=100,"&gt;&gt;100",E259/D259*100),"-")</f>
        <v>154.55523920684152</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112467.31</v>
      </c>
      <c r="E261" s="242">
        <v>173824.12</v>
      </c>
      <c r="F261" s="52">
        <f t="shared" si="67"/>
        <v>154.55523920684152</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133.82</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133.82</v>
      </c>
      <c r="E264" s="51">
        <f t="shared" si="70"/>
        <v>0</v>
      </c>
      <c r="F264" s="52">
        <f t="shared" si="69"/>
        <v>0</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133.82</v>
      </c>
      <c r="E266" s="242"/>
      <c r="F266" s="52">
        <f t="shared" si="69"/>
        <v>0</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772805.76000000013</v>
      </c>
      <c r="E289" s="51">
        <f t="shared" si="79"/>
        <v>957182.97</v>
      </c>
      <c r="F289" s="52">
        <f t="shared" si="76"/>
        <v>123.85815680255796</v>
      </c>
    </row>
    <row r="290" spans="1:6" ht="12.75" customHeight="1" x14ac:dyDescent="0.2">
      <c r="A290" s="53" t="s">
        <v>608</v>
      </c>
      <c r="B290" s="85" t="s">
        <v>619</v>
      </c>
      <c r="C290" s="50" t="s">
        <v>620</v>
      </c>
      <c r="D290" s="51">
        <f>IF(D6&gt;=D289,D6-D289,0)</f>
        <v>25827.379999999772</v>
      </c>
      <c r="E290" s="51">
        <f>IF(E6&gt;=E289,E6-E289,0)</f>
        <v>9335.390000000014</v>
      </c>
      <c r="F290" s="52">
        <f t="shared" si="76"/>
        <v>36.14532329644004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1012.74</v>
      </c>
      <c r="E293" s="242">
        <v>36.799999999999997</v>
      </c>
      <c r="F293" s="52">
        <f t="shared" si="76"/>
        <v>3.6337065781938107</v>
      </c>
    </row>
    <row r="294" spans="1:6" ht="12.75" customHeight="1" x14ac:dyDescent="0.2">
      <c r="A294" s="53">
        <v>96</v>
      </c>
      <c r="B294" s="85" t="s">
        <v>627</v>
      </c>
      <c r="C294" s="50" t="s">
        <v>628</v>
      </c>
      <c r="D294" s="242">
        <v>327.39</v>
      </c>
      <c r="E294" s="242">
        <v>327.43</v>
      </c>
      <c r="F294" s="52">
        <f t="shared" si="76"/>
        <v>100.01221784416141</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24851.440000000002</v>
      </c>
      <c r="E350" s="51">
        <f t="shared" si="95"/>
        <v>4664.25</v>
      </c>
      <c r="F350" s="52">
        <f t="shared" si="81"/>
        <v>18.768530113345545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11222.560000000001</v>
      </c>
      <c r="E363" s="51">
        <f t="shared" si="99"/>
        <v>4664.25</v>
      </c>
      <c r="F363" s="52">
        <f t="shared" si="81"/>
        <v>41.561372806204638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9875.68</v>
      </c>
      <c r="E369" s="51">
        <f t="shared" si="101"/>
        <v>0</v>
      </c>
      <c r="F369" s="52">
        <f t="shared" si="81"/>
        <v>0</v>
      </c>
    </row>
    <row r="370" spans="1:6" ht="12.75" customHeight="1" x14ac:dyDescent="0.2">
      <c r="A370" s="53">
        <v>4221</v>
      </c>
      <c r="B370" s="85" t="s">
        <v>674</v>
      </c>
      <c r="C370" s="50" t="s">
        <v>766</v>
      </c>
      <c r="D370" s="242">
        <v>9875.68</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1346.88</v>
      </c>
      <c r="E383" s="51">
        <f t="shared" si="103"/>
        <v>4664.25</v>
      </c>
      <c r="F383" s="52">
        <f t="shared" si="81"/>
        <v>346.30033856022806</v>
      </c>
    </row>
    <row r="384" spans="1:6" ht="12.75" customHeight="1" x14ac:dyDescent="0.2">
      <c r="A384" s="53">
        <v>4241</v>
      </c>
      <c r="B384" s="85" t="s">
        <v>783</v>
      </c>
      <c r="C384" s="50" t="s">
        <v>784</v>
      </c>
      <c r="D384" s="242">
        <v>1346.88</v>
      </c>
      <c r="E384" s="242">
        <v>4664.25</v>
      </c>
      <c r="F384" s="52">
        <f t="shared" si="81"/>
        <v>346.30033856022806</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13628.88</v>
      </c>
      <c r="E402" s="51">
        <f t="shared" si="109"/>
        <v>0</v>
      </c>
      <c r="F402" s="52">
        <f t="shared" si="81"/>
        <v>0</v>
      </c>
    </row>
    <row r="403" spans="1:6" ht="12.75" customHeight="1" x14ac:dyDescent="0.2">
      <c r="A403" s="53">
        <v>451</v>
      </c>
      <c r="B403" s="85" t="s">
        <v>811</v>
      </c>
      <c r="C403" s="50" t="s">
        <v>812</v>
      </c>
      <c r="D403" s="242">
        <v>13628.88</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24851.440000000002</v>
      </c>
      <c r="E408" s="51">
        <f t="shared" si="111"/>
        <v>4664.25</v>
      </c>
      <c r="F408" s="52">
        <f t="shared" si="81"/>
        <v>18.768530113345545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798633.1399999999</v>
      </c>
      <c r="E412" s="51">
        <f>E6+E298</f>
        <v>966518.36</v>
      </c>
      <c r="F412" s="52">
        <f t="shared" si="81"/>
        <v>121.02156942798543</v>
      </c>
    </row>
    <row r="413" spans="1:6" ht="12.75" customHeight="1" x14ac:dyDescent="0.2">
      <c r="A413" s="53" t="s">
        <v>608</v>
      </c>
      <c r="B413" s="85" t="s">
        <v>831</v>
      </c>
      <c r="C413" s="50" t="s">
        <v>832</v>
      </c>
      <c r="D413" s="51">
        <f t="shared" ref="D413:E413" si="112">D289+D350</f>
        <v>797657.20000000019</v>
      </c>
      <c r="E413" s="51">
        <f t="shared" si="112"/>
        <v>961847.22</v>
      </c>
      <c r="F413" s="52">
        <f t="shared" si="81"/>
        <v>120.58403284017241</v>
      </c>
    </row>
    <row r="414" spans="1:6" ht="12.75" customHeight="1" x14ac:dyDescent="0.2">
      <c r="A414" s="53" t="s">
        <v>608</v>
      </c>
      <c r="B414" s="85" t="s">
        <v>833</v>
      </c>
      <c r="C414" s="50" t="s">
        <v>834</v>
      </c>
      <c r="D414" s="51">
        <f t="shared" ref="D414:E414" si="113">IF(D412&gt;=D413,D412-D413,0)</f>
        <v>975.93999999971129</v>
      </c>
      <c r="E414" s="51">
        <f t="shared" si="113"/>
        <v>4671.140000000014</v>
      </c>
      <c r="F414" s="52">
        <f t="shared" si="81"/>
        <v>478.62983380140128</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1012.74</v>
      </c>
      <c r="E417" s="51">
        <f t="shared" si="116"/>
        <v>36.799999999999997</v>
      </c>
      <c r="F417" s="52">
        <f t="shared" si="81"/>
        <v>3.6337065781938107</v>
      </c>
    </row>
    <row r="418" spans="1:6" ht="12.75" customHeight="1" x14ac:dyDescent="0.2">
      <c r="A418" s="55" t="s">
        <v>842</v>
      </c>
      <c r="B418" s="233" t="s">
        <v>843</v>
      </c>
      <c r="C418" s="56" t="s">
        <v>844</v>
      </c>
      <c r="D418" s="62">
        <f t="shared" ref="D418:E418" si="117">D294+D411</f>
        <v>327.39</v>
      </c>
      <c r="E418" s="62">
        <f t="shared" si="117"/>
        <v>327.43</v>
      </c>
      <c r="F418" s="57">
        <f t="shared" si="81"/>
        <v>100.01221784416141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798633.1399999999</v>
      </c>
      <c r="E639" s="51">
        <f t="shared" si="180"/>
        <v>966518.36</v>
      </c>
      <c r="F639" s="52">
        <f t="shared" si="119"/>
        <v>121.02156942798543</v>
      </c>
    </row>
    <row r="640" spans="1:6" ht="12.75" customHeight="1" x14ac:dyDescent="0.2">
      <c r="A640" s="53" t="s">
        <v>608</v>
      </c>
      <c r="B640" s="85" t="s">
        <v>1277</v>
      </c>
      <c r="C640" s="50" t="s">
        <v>1278</v>
      </c>
      <c r="D640" s="51">
        <f t="shared" ref="D640:E640" si="181">D413+D528</f>
        <v>797657.20000000019</v>
      </c>
      <c r="E640" s="51">
        <f t="shared" si="181"/>
        <v>961847.22</v>
      </c>
      <c r="F640" s="52">
        <f t="shared" si="119"/>
        <v>120.58403284017241</v>
      </c>
    </row>
    <row r="641" spans="1:6" ht="12.75" customHeight="1" x14ac:dyDescent="0.2">
      <c r="A641" s="53" t="s">
        <v>608</v>
      </c>
      <c r="B641" s="85" t="s">
        <v>1279</v>
      </c>
      <c r="C641" s="50" t="s">
        <v>1280</v>
      </c>
      <c r="D641" s="51">
        <f t="shared" ref="D641:E641" si="182">IF(D639&gt;=D640,D639-D640,0)</f>
        <v>975.93999999971129</v>
      </c>
      <c r="E641" s="51">
        <f t="shared" si="182"/>
        <v>4671.140000000014</v>
      </c>
      <c r="F641" s="52">
        <f t="shared" si="119"/>
        <v>478.62983380140128</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1012.74</v>
      </c>
      <c r="E644" s="51">
        <f t="shared" si="185"/>
        <v>36.799999999999997</v>
      </c>
      <c r="F644" s="52">
        <f t="shared" si="119"/>
        <v>3.6337065781938107</v>
      </c>
    </row>
    <row r="645" spans="1:6" ht="24" x14ac:dyDescent="0.2">
      <c r="A645" s="53" t="s">
        <v>608</v>
      </c>
      <c r="B645" s="85" t="s">
        <v>1287</v>
      </c>
      <c r="C645" s="50" t="s">
        <v>1288</v>
      </c>
      <c r="D645" s="51">
        <f t="shared" ref="D645:E645" si="186">IF(D641+D643-D642-D644&gt;=0,D641+D643-D642-D644,0)</f>
        <v>0</v>
      </c>
      <c r="E645" s="51">
        <f t="shared" si="186"/>
        <v>4634.3400000000138</v>
      </c>
      <c r="F645" s="52" t="str">
        <f t="shared" si="119"/>
        <v>-</v>
      </c>
    </row>
    <row r="646" spans="1:6" ht="24" x14ac:dyDescent="0.2">
      <c r="A646" s="53" t="s">
        <v>608</v>
      </c>
      <c r="B646" s="85" t="s">
        <v>1289</v>
      </c>
      <c r="C646" s="50" t="s">
        <v>1290</v>
      </c>
      <c r="D646" s="51">
        <f t="shared" ref="D646:E646" si="187">IF(D642+D644-D641-D643&gt;=0,D642+D644-D641-D643,0)</f>
        <v>36.800000000288719</v>
      </c>
      <c r="E646" s="51">
        <f t="shared" si="187"/>
        <v>0</v>
      </c>
      <c r="F646" s="52">
        <f t="shared" si="119"/>
        <v>0</v>
      </c>
    </row>
    <row r="647" spans="1:6" ht="24" x14ac:dyDescent="0.2">
      <c r="A647" s="55" t="s">
        <v>1291</v>
      </c>
      <c r="B647" s="233" t="s">
        <v>1292</v>
      </c>
      <c r="C647" s="56" t="s">
        <v>1291</v>
      </c>
      <c r="D647" s="243">
        <v>48935.62</v>
      </c>
      <c r="E647" s="243">
        <v>53284.33</v>
      </c>
      <c r="F647" s="57">
        <f t="shared" si="119"/>
        <v>108.88659426405552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2333.86</v>
      </c>
      <c r="E649" s="242">
        <v>13395.62</v>
      </c>
      <c r="F649" s="52">
        <f t="shared" ref="F649:F724" si="188">IF(D649&lt;&gt;0,IF(E649/D649&gt;=100,"&gt;&gt;100",E649/D649*100),"-")</f>
        <v>573.96844712193536</v>
      </c>
    </row>
    <row r="650" spans="1:6" ht="12.75" customHeight="1" x14ac:dyDescent="0.2">
      <c r="A650" s="53" t="s">
        <v>1296</v>
      </c>
      <c r="B650" s="85" t="s">
        <v>1297</v>
      </c>
      <c r="C650" s="50" t="s">
        <v>1296</v>
      </c>
      <c r="D650" s="242">
        <v>798718.72</v>
      </c>
      <c r="E650" s="242">
        <v>966518.36</v>
      </c>
      <c r="F650" s="52">
        <f t="shared" si="188"/>
        <v>121.00860237756793</v>
      </c>
    </row>
    <row r="651" spans="1:6" ht="12.75" customHeight="1" x14ac:dyDescent="0.2">
      <c r="A651" s="53" t="s">
        <v>1298</v>
      </c>
      <c r="B651" s="85" t="s">
        <v>1299</v>
      </c>
      <c r="C651" s="50" t="s">
        <v>1298</v>
      </c>
      <c r="D651" s="242">
        <v>787656.96</v>
      </c>
      <c r="E651" s="242">
        <v>973928.25</v>
      </c>
      <c r="F651" s="52">
        <f t="shared" si="188"/>
        <v>123.64878360244542</v>
      </c>
    </row>
    <row r="652" spans="1:6" ht="24" x14ac:dyDescent="0.2">
      <c r="A652" s="53">
        <v>11</v>
      </c>
      <c r="B652" s="85" t="s">
        <v>1300</v>
      </c>
      <c r="C652" s="50" t="s">
        <v>1301</v>
      </c>
      <c r="D652" s="51">
        <f t="shared" ref="D652:E652" si="189">+D649+D650-D651</f>
        <v>13395.619999999995</v>
      </c>
      <c r="E652" s="51">
        <f t="shared" si="189"/>
        <v>5985.7299999999814</v>
      </c>
      <c r="F652" s="52">
        <f t="shared" si="188"/>
        <v>44.684232607374526</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34</v>
      </c>
      <c r="E654" s="262">
        <v>34</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34</v>
      </c>
      <c r="E656" s="262">
        <v>34</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1500</v>
      </c>
      <c r="E664" s="242">
        <v>14195</v>
      </c>
      <c r="F664" s="52">
        <f t="shared" si="188"/>
        <v>946.33333333333326</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605148.30000000005</v>
      </c>
      <c r="E675" s="242">
        <v>717033.49</v>
      </c>
      <c r="F675" s="52">
        <f t="shared" si="188"/>
        <v>118.48888776519738</v>
      </c>
    </row>
    <row r="676" spans="1:6" ht="24" x14ac:dyDescent="0.2">
      <c r="A676" s="53">
        <v>63613</v>
      </c>
      <c r="B676" s="232" t="s">
        <v>1349</v>
      </c>
      <c r="C676" s="50" t="s">
        <v>1350</v>
      </c>
      <c r="D676" s="242">
        <v>303.77</v>
      </c>
      <c r="E676" s="242"/>
      <c r="F676" s="52">
        <f t="shared" si="188"/>
        <v>0</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10083.69</v>
      </c>
      <c r="E678" s="242">
        <v>4720.18</v>
      </c>
      <c r="F678" s="52">
        <f t="shared" si="188"/>
        <v>46.810046719008618</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2994.33</v>
      </c>
      <c r="E710" s="242">
        <v>38.44</v>
      </c>
      <c r="F710" s="52">
        <f t="shared" si="188"/>
        <v>1.2837596390511399</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937.7</v>
      </c>
      <c r="E717" s="242">
        <v>441.44</v>
      </c>
      <c r="F717" s="52">
        <f t="shared" si="188"/>
        <v>47.076890263410469</v>
      </c>
    </row>
    <row r="718" spans="1:6" ht="12.75" customHeight="1" x14ac:dyDescent="0.2">
      <c r="A718" s="53">
        <v>32121</v>
      </c>
      <c r="B718" s="85" t="s">
        <v>1415</v>
      </c>
      <c r="C718" s="50" t="s">
        <v>1416</v>
      </c>
      <c r="D718" s="242">
        <v>51132.45</v>
      </c>
      <c r="E718" s="242">
        <v>50711.56</v>
      </c>
      <c r="F718" s="52">
        <f t="shared" si="188"/>
        <v>99.176863224821034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1290.1500000000001</v>
      </c>
      <c r="E720" s="242">
        <v>712.78</v>
      </c>
      <c r="F720" s="52">
        <f t="shared" si="188"/>
        <v>55.247839398519552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1745.75</v>
      </c>
      <c r="E722" s="242">
        <v>1630.45</v>
      </c>
      <c r="F722" s="52">
        <f t="shared" si="188"/>
        <v>93.395388801374764</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109120.86</v>
      </c>
      <c r="E824" s="242">
        <v>173814.62</v>
      </c>
      <c r="F824" s="52">
        <f t="shared" si="190"/>
        <v>159.28633626971046</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3346.45</v>
      </c>
      <c r="E828" s="242">
        <v>9.5</v>
      </c>
      <c r="F828" s="52">
        <f t="shared" si="190"/>
        <v>0.28388292070701787</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12" sqref="E1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900146.39000000013</v>
      </c>
      <c r="E6" s="229">
        <f t="shared" si="0"/>
        <v>903738.22</v>
      </c>
      <c r="F6" s="230">
        <f t="shared" ref="F6:F260" si="1">IF(D6&gt;0,IF(E6/D6&gt;=100,"&gt;&gt;100",E6/D6*100),"-")</f>
        <v>100.39902731821209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836208.97000000009</v>
      </c>
      <c r="E7" s="104">
        <f t="shared" si="2"/>
        <v>843539.45</v>
      </c>
      <c r="F7" s="93">
        <f t="shared" si="1"/>
        <v>100.87663254796225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836208.97000000009</v>
      </c>
      <c r="E12" s="104">
        <f t="shared" si="3"/>
        <v>843539.45</v>
      </c>
      <c r="F12" s="93">
        <f t="shared" si="1"/>
        <v>100.87663254796225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811036.57000000007</v>
      </c>
      <c r="E13" s="104">
        <f t="shared" si="4"/>
        <v>810866.21</v>
      </c>
      <c r="F13" s="93">
        <f t="shared" si="1"/>
        <v>99.978994781949211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957569.56</v>
      </c>
      <c r="E15" s="247">
        <v>957399.2</v>
      </c>
      <c r="F15" s="93">
        <f t="shared" si="1"/>
        <v>99.982209125361081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8893.92</v>
      </c>
      <c r="E17" s="247">
        <v>8893.92</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155426.91</v>
      </c>
      <c r="E18" s="247">
        <v>155426.91</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8128.320000000007</v>
      </c>
      <c r="E19" s="104">
        <f t="shared" si="5"/>
        <v>15451.960000000021</v>
      </c>
      <c r="F19" s="93">
        <f t="shared" si="1"/>
        <v>190.10029132711318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121242.09</v>
      </c>
      <c r="E20" s="247">
        <v>131095.23000000001</v>
      </c>
      <c r="F20" s="93">
        <f t="shared" si="1"/>
        <v>108.12683120193655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2807.08</v>
      </c>
      <c r="E21" s="247">
        <v>2807.08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2273.62</v>
      </c>
      <c r="E22" s="247">
        <v>2273.62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4716.04</v>
      </c>
      <c r="E24" s="247">
        <v>4716.03</v>
      </c>
      <c r="F24" s="93">
        <f t="shared" si="1"/>
        <v>99.999787957693314</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12935.87</v>
      </c>
      <c r="E25" s="247">
        <v>12908.72</v>
      </c>
      <c r="F25" s="93">
        <f t="shared" si="1"/>
        <v>99.790118484493107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5288.14</v>
      </c>
      <c r="E26" s="247">
        <v>5288.14</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141134.51999999999</v>
      </c>
      <c r="E28" s="247">
        <v>143636.85999999999</v>
      </c>
      <c r="F28" s="93">
        <f t="shared" si="1"/>
        <v>101.77301768553859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17044.080000000002</v>
      </c>
      <c r="E35" s="104">
        <f t="shared" si="7"/>
        <v>17221.28</v>
      </c>
      <c r="F35" s="93">
        <f t="shared" si="1"/>
        <v>101.0396571712876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32752.65</v>
      </c>
      <c r="E36" s="247">
        <v>32929.85</v>
      </c>
      <c r="F36" s="93">
        <f t="shared" si="1"/>
        <v>100.54102492470074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15708.57</v>
      </c>
      <c r="E40" s="247">
        <v>15708.57</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26036.63</v>
      </c>
      <c r="E54" s="247">
        <v>27830.49</v>
      </c>
      <c r="F54" s="93">
        <f t="shared" si="1"/>
        <v>106.88975493372222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26036.63</v>
      </c>
      <c r="E55" s="247">
        <v>27830.49</v>
      </c>
      <c r="F55" s="93">
        <f t="shared" si="1"/>
        <v>106.88975493372222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63937.42</v>
      </c>
      <c r="E68" s="104">
        <f t="shared" si="13"/>
        <v>60198.770000000004</v>
      </c>
      <c r="F68" s="93">
        <f t="shared" si="1"/>
        <v>94.152641755016091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13395.62</v>
      </c>
      <c r="E69" s="104">
        <f t="shared" si="14"/>
        <v>5985.73</v>
      </c>
      <c r="F69" s="93">
        <f t="shared" si="1"/>
        <v>44.684232607374639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13395.62</v>
      </c>
      <c r="E70" s="104">
        <f t="shared" si="15"/>
        <v>5985.73</v>
      </c>
      <c r="F70" s="93">
        <f t="shared" si="1"/>
        <v>44.684232607374639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13395.62</v>
      </c>
      <c r="E72" s="247">
        <v>5985.73</v>
      </c>
      <c r="F72" s="93">
        <f t="shared" si="1"/>
        <v>44.684232607374639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1278.79</v>
      </c>
      <c r="E78" s="104">
        <f>E79+SUM(E82:E84)-E85+E86</f>
        <v>601.32000000000005</v>
      </c>
      <c r="F78" s="93">
        <f t="shared" si="1"/>
        <v>47.022576028902321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1278.79</v>
      </c>
      <c r="E86" s="247">
        <v>601.32000000000005</v>
      </c>
      <c r="F86" s="93">
        <f t="shared" si="1"/>
        <v>47.022576028902321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327.39</v>
      </c>
      <c r="E146" s="104">
        <f t="shared" si="26"/>
        <v>327.39</v>
      </c>
      <c r="F146" s="93">
        <f t="shared" si="1"/>
        <v>100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327.39</v>
      </c>
      <c r="E160" s="247">
        <v>327.39</v>
      </c>
      <c r="F160" s="93">
        <f t="shared" si="1"/>
        <v>100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48935.62</v>
      </c>
      <c r="E170" s="104">
        <f t="shared" si="29"/>
        <v>53284.33</v>
      </c>
      <c r="F170" s="93">
        <f t="shared" si="1"/>
        <v>108.88659426405552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48935.62</v>
      </c>
      <c r="E173" s="247">
        <v>53284.33</v>
      </c>
      <c r="F173" s="93">
        <f t="shared" si="1"/>
        <v>108.88659426405552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900146.39</v>
      </c>
      <c r="E175" s="104">
        <f t="shared" si="30"/>
        <v>903738.22000000009</v>
      </c>
      <c r="F175" s="93">
        <f t="shared" si="1"/>
        <v>100.39902731821211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63551.3</v>
      </c>
      <c r="E176" s="104">
        <f t="shared" si="31"/>
        <v>55943.279999999992</v>
      </c>
      <c r="F176" s="93">
        <f t="shared" si="1"/>
        <v>88.028537575155795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56652.600000000006</v>
      </c>
      <c r="E177" s="104">
        <f t="shared" si="32"/>
        <v>55943.279999999992</v>
      </c>
      <c r="F177" s="93">
        <f t="shared" si="1"/>
        <v>98.747948020037896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44555.16</v>
      </c>
      <c r="E178" s="247">
        <v>50177.13</v>
      </c>
      <c r="F178" s="93">
        <f t="shared" si="1"/>
        <v>112.61799980069647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9438.16</v>
      </c>
      <c r="E179" s="247">
        <v>4629.71</v>
      </c>
      <c r="F179" s="93">
        <f t="shared" si="1"/>
        <v>49.053099332920823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71.92</v>
      </c>
      <c r="E180" s="104">
        <f t="shared" si="33"/>
        <v>134.31</v>
      </c>
      <c r="F180" s="93">
        <f t="shared" si="1"/>
        <v>186.74916573971078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71.92</v>
      </c>
      <c r="E183" s="247">
        <v>134.31</v>
      </c>
      <c r="F183" s="93">
        <f t="shared" si="1"/>
        <v>186.74916573971078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1900.46</v>
      </c>
      <c r="E186" s="247">
        <v>22.73</v>
      </c>
      <c r="F186" s="93">
        <f t="shared" si="1"/>
        <v>1.1960262252296814</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686.9</v>
      </c>
      <c r="E188" s="247">
        <v>979.4</v>
      </c>
      <c r="F188" s="93">
        <f t="shared" si="1"/>
        <v>142.58261755714079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6898.7</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836595.09</v>
      </c>
      <c r="E237" s="104">
        <f t="shared" si="41"/>
        <v>847794.94000000006</v>
      </c>
      <c r="F237" s="93">
        <f t="shared" si="1"/>
        <v>101.33874201915292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836304.5</v>
      </c>
      <c r="E238" s="104">
        <f t="shared" si="42"/>
        <v>842833.17</v>
      </c>
      <c r="F238" s="93">
        <f t="shared" si="1"/>
        <v>100.78065704537045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836304.5</v>
      </c>
      <c r="E239" s="104">
        <f t="shared" si="43"/>
        <v>842833.17</v>
      </c>
      <c r="F239" s="93">
        <f t="shared" si="1"/>
        <v>100.78065704537045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831491.21</v>
      </c>
      <c r="E240" s="247">
        <v>838736.12</v>
      </c>
      <c r="F240" s="93">
        <f t="shared" si="1"/>
        <v>100.87131528425898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4813.29</v>
      </c>
      <c r="E241" s="247">
        <v>4097.05</v>
      </c>
      <c r="F241" s="93">
        <f t="shared" si="1"/>
        <v>85.119533624610199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-36.799999999999997</v>
      </c>
      <c r="E245" s="104">
        <f t="shared" si="45"/>
        <v>4634.34</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4634.34</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4634.34</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36.799999999999997</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36.799999999999997</v>
      </c>
      <c r="E251" s="247"/>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327.39</v>
      </c>
      <c r="E255" s="247">
        <v>327.43</v>
      </c>
      <c r="F255" s="93">
        <f t="shared" si="1"/>
        <v>100.01221784416141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327.39</v>
      </c>
      <c r="E264" s="247">
        <v>327.39</v>
      </c>
      <c r="F264" s="93">
        <f t="shared" si="50"/>
        <v>100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1278.79</v>
      </c>
      <c r="E268" s="247">
        <v>601.32000000000005</v>
      </c>
      <c r="F268" s="93">
        <f t="shared" si="50"/>
        <v>47.022576028902321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56652.6</v>
      </c>
      <c r="E288" s="247">
        <v>55943.28</v>
      </c>
      <c r="F288" s="93">
        <f t="shared" si="50"/>
        <v>98.74794802003791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6898.7</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B19" sqref="B1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797657.2</v>
      </c>
      <c r="E114" s="81">
        <f t="shared" si="22"/>
        <v>961847.22</v>
      </c>
      <c r="F114" s="63">
        <f t="shared" si="1"/>
        <v>120.58403284017245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780762.87</v>
      </c>
      <c r="E115" s="81">
        <f t="shared" si="23"/>
        <v>947255.14</v>
      </c>
      <c r="F115" s="63">
        <f t="shared" si="1"/>
        <v>121.32430682826913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780762.87</v>
      </c>
      <c r="E117" s="249">
        <v>947255.14</v>
      </c>
      <c r="F117" s="63">
        <f t="shared" si="1"/>
        <v>121.32430682826913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16894.330000000002</v>
      </c>
      <c r="E126" s="249">
        <v>14592.08</v>
      </c>
      <c r="F126" s="63">
        <f t="shared" si="1"/>
        <v>86.372646917634484</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797657.2</v>
      </c>
      <c r="E141" s="106">
        <f t="shared" si="28"/>
        <v>961847.22</v>
      </c>
      <c r="F141" s="82">
        <f t="shared" si="1"/>
        <v>120.58403284017245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18609.96</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18609.96</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18609.96</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18609.96</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63551.3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1017129.1799999999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1012464.9299999999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691189.57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146357.54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692.89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173846.85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378.08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4664.25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1024737.2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1013174.25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685627.64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151105.94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630.5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175724.59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85.58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11562.95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55943.280000000028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55943.28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55943.28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8826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3221</v>
      </c>
      <c r="D216" s="123"/>
      <c r="E216" s="71">
        <f t="shared" si="19"/>
        <v>0</v>
      </c>
      <c r="F216" s="71">
        <f t="shared" si="20"/>
        <v>1</v>
      </c>
      <c r="G216" s="71"/>
      <c r="H216" s="71"/>
      <c r="I216" s="71"/>
      <c r="J216" s="71"/>
      <c r="K216" s="71"/>
      <c r="L216" s="71">
        <f>IF(AND('PR-RAS'!D90&gt;0,'PR-RAS'!D702=0),1,0)</f>
        <v>1</v>
      </c>
      <c r="M216" s="71">
        <f>IF(AND('PR-RAS'!E90&gt;0,'PR-RAS'!E702=0),1,0)</f>
        <v>1</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Marijana</cp:lastModifiedBy>
  <cp:lastPrinted>2024-09-24T08:26:57Z</cp:lastPrinted>
  <dcterms:created xsi:type="dcterms:W3CDTF">2022-04-01T05:14:30Z</dcterms:created>
  <dcterms:modified xsi:type="dcterms:W3CDTF">2025-01-26T18:15:13Z</dcterms:modified>
</cp:coreProperties>
</file>