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HP\Documents\Financije\Financijski izvještaji\"/>
    </mc:Choice>
  </mc:AlternateContent>
  <xr:revisionPtr revIDLastSave="0" documentId="8_{0F617A77-BCB7-4A82-AC64-14E29186D47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B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B302" i="9" s="1"/>
  <c r="F302" i="9"/>
  <c r="H301" i="9"/>
  <c r="G301" i="9"/>
  <c r="E301" i="9" s="1"/>
  <c r="B301" i="9" s="1"/>
  <c r="F301" i="9"/>
  <c r="H300" i="9"/>
  <c r="G300" i="9"/>
  <c r="F300" i="9"/>
  <c r="H299" i="9"/>
  <c r="E299" i="9" s="1"/>
  <c r="B299" i="9" s="1"/>
  <c r="G299" i="9"/>
  <c r="F299" i="9"/>
  <c r="H298" i="9"/>
  <c r="G298" i="9"/>
  <c r="E298" i="9" s="1"/>
  <c r="B298" i="9" s="1"/>
  <c r="F298" i="9"/>
  <c r="H297" i="9"/>
  <c r="G297" i="9"/>
  <c r="F297" i="9"/>
  <c r="H296" i="9"/>
  <c r="E296" i="9" s="1"/>
  <c r="G296" i="9"/>
  <c r="F296" i="9"/>
  <c r="B296" i="9"/>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F281" i="9"/>
  <c r="F280" i="9"/>
  <c r="F279" i="9"/>
  <c r="F278" i="9"/>
  <c r="F276" i="9"/>
  <c r="L275" i="9"/>
  <c r="F275" i="9" s="1"/>
  <c r="H275" i="9"/>
  <c r="F274" i="9"/>
  <c r="I273" i="9"/>
  <c r="E273" i="9" s="1"/>
  <c r="B273" i="9" s="1"/>
  <c r="H273" i="9"/>
  <c r="F273" i="9"/>
  <c r="E272" i="9"/>
  <c r="M271" i="9"/>
  <c r="L271" i="9"/>
  <c r="F271" i="9" s="1"/>
  <c r="E271" i="9"/>
  <c r="B271" i="9" s="1"/>
  <c r="M270" i="9"/>
  <c r="F270" i="9" s="1"/>
  <c r="L270" i="9"/>
  <c r="E270" i="9"/>
  <c r="B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B263" i="9" s="1"/>
  <c r="M262" i="9"/>
  <c r="L262" i="9"/>
  <c r="F262" i="9" s="1"/>
  <c r="B262" i="9" s="1"/>
  <c r="E262" i="9"/>
  <c r="M261" i="9"/>
  <c r="L261" i="9"/>
  <c r="F261" i="9" s="1"/>
  <c r="E261" i="9"/>
  <c r="M260" i="9"/>
  <c r="L260" i="9"/>
  <c r="F260" i="9"/>
  <c r="B260" i="9" s="1"/>
  <c r="E260" i="9"/>
  <c r="M259" i="9"/>
  <c r="L259" i="9"/>
  <c r="F259" i="9" s="1"/>
  <c r="E259" i="9"/>
  <c r="B259" i="9" s="1"/>
  <c r="M258" i="9"/>
  <c r="L258" i="9"/>
  <c r="F258" i="9" s="1"/>
  <c r="E258" i="9"/>
  <c r="B258" i="9"/>
  <c r="M257" i="9"/>
  <c r="L257" i="9"/>
  <c r="F257" i="9" s="1"/>
  <c r="E257" i="9"/>
  <c r="M256" i="9"/>
  <c r="L256" i="9"/>
  <c r="F256" i="9"/>
  <c r="B256" i="9" s="1"/>
  <c r="E256" i="9"/>
  <c r="M255" i="9"/>
  <c r="L255" i="9"/>
  <c r="F255" i="9" s="1"/>
  <c r="E255" i="9"/>
  <c r="B255" i="9" s="1"/>
  <c r="M254" i="9"/>
  <c r="L254" i="9"/>
  <c r="F254" i="9" s="1"/>
  <c r="B254" i="9" s="1"/>
  <c r="E254" i="9"/>
  <c r="M253" i="9"/>
  <c r="L253" i="9"/>
  <c r="F253" i="9" s="1"/>
  <c r="E253" i="9"/>
  <c r="M252" i="9"/>
  <c r="L252" i="9"/>
  <c r="F252" i="9"/>
  <c r="E252" i="9"/>
  <c r="M251" i="9"/>
  <c r="L251" i="9"/>
  <c r="F251" i="9" s="1"/>
  <c r="E251" i="9"/>
  <c r="B251" i="9" s="1"/>
  <c r="M250" i="9"/>
  <c r="L250" i="9"/>
  <c r="F250" i="9" s="1"/>
  <c r="E250" i="9"/>
  <c r="B250" i="9"/>
  <c r="M249" i="9"/>
  <c r="L249" i="9"/>
  <c r="F249" i="9" s="1"/>
  <c r="E249" i="9"/>
  <c r="M248" i="9"/>
  <c r="L248" i="9"/>
  <c r="F248" i="9"/>
  <c r="B248" i="9" s="1"/>
  <c r="E248" i="9"/>
  <c r="M247" i="9"/>
  <c r="L247" i="9"/>
  <c r="F247" i="9" s="1"/>
  <c r="E247" i="9"/>
  <c r="B247" i="9" s="1"/>
  <c r="M246" i="9"/>
  <c r="L246" i="9"/>
  <c r="F246" i="9" s="1"/>
  <c r="B246" i="9" s="1"/>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M240" i="9"/>
  <c r="L240" i="9"/>
  <c r="F240" i="9"/>
  <c r="B240" i="9" s="1"/>
  <c r="E240" i="9"/>
  <c r="M239" i="9"/>
  <c r="L239" i="9"/>
  <c r="F239" i="9" s="1"/>
  <c r="E239" i="9"/>
  <c r="B239" i="9" s="1"/>
  <c r="M238" i="9"/>
  <c r="L238" i="9"/>
  <c r="F238" i="9" s="1"/>
  <c r="B238" i="9" s="1"/>
  <c r="E238" i="9"/>
  <c r="M237" i="9"/>
  <c r="L237" i="9"/>
  <c r="F237" i="9" s="1"/>
  <c r="E237" i="9"/>
  <c r="M236" i="9"/>
  <c r="L236" i="9"/>
  <c r="F236" i="9"/>
  <c r="B236" i="9" s="1"/>
  <c r="E236" i="9"/>
  <c r="M235" i="9"/>
  <c r="L235" i="9"/>
  <c r="F235" i="9" s="1"/>
  <c r="E235" i="9"/>
  <c r="B235" i="9" s="1"/>
  <c r="M234" i="9"/>
  <c r="L234" i="9"/>
  <c r="F234" i="9" s="1"/>
  <c r="E234" i="9"/>
  <c r="B234" i="9"/>
  <c r="M233" i="9"/>
  <c r="L233" i="9"/>
  <c r="F233" i="9" s="1"/>
  <c r="E233" i="9"/>
  <c r="M232" i="9"/>
  <c r="L232" i="9"/>
  <c r="F232" i="9"/>
  <c r="B232" i="9" s="1"/>
  <c r="E232" i="9"/>
  <c r="M231" i="9"/>
  <c r="L231" i="9"/>
  <c r="F231" i="9" s="1"/>
  <c r="B231" i="9" s="1"/>
  <c r="E231" i="9"/>
  <c r="M230" i="9"/>
  <c r="L230" i="9"/>
  <c r="F230" i="9" s="1"/>
  <c r="B230" i="9" s="1"/>
  <c r="E230" i="9"/>
  <c r="M229" i="9"/>
  <c r="L229" i="9"/>
  <c r="F229" i="9"/>
  <c r="E229" i="9"/>
  <c r="B229" i="9" s="1"/>
  <c r="M228" i="9"/>
  <c r="L228" i="9"/>
  <c r="F228" i="9"/>
  <c r="B228" i="9" s="1"/>
  <c r="E228" i="9"/>
  <c r="M227" i="9"/>
  <c r="L227" i="9"/>
  <c r="F227" i="9" s="1"/>
  <c r="B227" i="9" s="1"/>
  <c r="E227" i="9"/>
  <c r="M226" i="9"/>
  <c r="L226" i="9"/>
  <c r="E226" i="9"/>
  <c r="M225" i="9"/>
  <c r="L225" i="9"/>
  <c r="F225" i="9"/>
  <c r="E225" i="9"/>
  <c r="B225" i="9" s="1"/>
  <c r="M224" i="9"/>
  <c r="L224" i="9"/>
  <c r="F224" i="9"/>
  <c r="B224" i="9" s="1"/>
  <c r="E224" i="9"/>
  <c r="M223" i="9"/>
  <c r="L223" i="9"/>
  <c r="E223" i="9"/>
  <c r="M222" i="9"/>
  <c r="L222" i="9"/>
  <c r="F222" i="9" s="1"/>
  <c r="E222" i="9"/>
  <c r="B222" i="9"/>
  <c r="M221" i="9"/>
  <c r="L221" i="9"/>
  <c r="F221" i="9"/>
  <c r="E221" i="9"/>
  <c r="B221" i="9" s="1"/>
  <c r="M220" i="9"/>
  <c r="F220" i="9" s="1"/>
  <c r="B220" i="9" s="1"/>
  <c r="L220" i="9"/>
  <c r="E220" i="9"/>
  <c r="M219" i="9"/>
  <c r="L219" i="9"/>
  <c r="E219" i="9"/>
  <c r="M218" i="9"/>
  <c r="F218" i="9" s="1"/>
  <c r="B218" i="9" s="1"/>
  <c r="L218" i="9"/>
  <c r="E218" i="9"/>
  <c r="M217" i="9"/>
  <c r="L217" i="9"/>
  <c r="E217" i="9"/>
  <c r="M216" i="9"/>
  <c r="F216" i="9" s="1"/>
  <c r="B216" i="9" s="1"/>
  <c r="L216" i="9"/>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F157" i="9"/>
  <c r="H156" i="9"/>
  <c r="G156" i="9"/>
  <c r="F156" i="9"/>
  <c r="E156" i="9"/>
  <c r="B156" i="9" s="1"/>
  <c r="H155" i="9"/>
  <c r="E155" i="9" s="1"/>
  <c r="G155" i="9"/>
  <c r="F155" i="9"/>
  <c r="H154" i="9"/>
  <c r="G154" i="9"/>
  <c r="E154" i="9" s="1"/>
  <c r="B154" i="9" s="1"/>
  <c r="F154" i="9"/>
  <c r="H153" i="9"/>
  <c r="G153" i="9"/>
  <c r="F153" i="9"/>
  <c r="H152" i="9"/>
  <c r="G152" i="9"/>
  <c r="F152" i="9"/>
  <c r="E152" i="9"/>
  <c r="B152" i="9" s="1"/>
  <c r="H151" i="9"/>
  <c r="E151" i="9" s="1"/>
  <c r="B151" i="9" s="1"/>
  <c r="G151" i="9"/>
  <c r="F151" i="9"/>
  <c r="H150" i="9"/>
  <c r="G150" i="9"/>
  <c r="E150" i="9" s="1"/>
  <c r="B150" i="9" s="1"/>
  <c r="F150" i="9"/>
  <c r="H149" i="9"/>
  <c r="G149" i="9"/>
  <c r="F149" i="9"/>
  <c r="H148" i="9"/>
  <c r="G148" i="9"/>
  <c r="F148" i="9"/>
  <c r="E148" i="9"/>
  <c r="B148" i="9" s="1"/>
  <c r="H147" i="9"/>
  <c r="E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E135" i="9" s="1"/>
  <c r="G135" i="9"/>
  <c r="F135" i="9"/>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E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F101" i="9"/>
  <c r="B101" i="9"/>
  <c r="H100" i="9"/>
  <c r="G100" i="9"/>
  <c r="F100" i="9"/>
  <c r="E100" i="9"/>
  <c r="B100" i="9" s="1"/>
  <c r="H99" i="9"/>
  <c r="E99" i="9" s="1"/>
  <c r="G99" i="9"/>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F93" i="9"/>
  <c r="B93" i="9"/>
  <c r="H92" i="9"/>
  <c r="G92" i="9"/>
  <c r="F92" i="9"/>
  <c r="E92" i="9"/>
  <c r="B92" i="9" s="1"/>
  <c r="H91" i="9"/>
  <c r="E91" i="9" s="1"/>
  <c r="G91" i="9"/>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G85" i="9"/>
  <c r="E85" i="9" s="1"/>
  <c r="F85" i="9"/>
  <c r="B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B47" i="9" s="1"/>
  <c r="F47" i="9"/>
  <c r="H46" i="9"/>
  <c r="G46" i="9"/>
  <c r="E46" i="9" s="1"/>
  <c r="B46" i="9" s="1"/>
  <c r="F46" i="9"/>
  <c r="H45" i="9"/>
  <c r="E45" i="9" s="1"/>
  <c r="G45" i="9"/>
  <c r="F45" i="9"/>
  <c r="B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G37" i="9"/>
  <c r="F37" i="9"/>
  <c r="B37" i="9"/>
  <c r="H36" i="9"/>
  <c r="G36" i="9"/>
  <c r="F36" i="9"/>
  <c r="E36" i="9"/>
  <c r="B36" i="9" s="1"/>
  <c r="H35" i="9"/>
  <c r="E35" i="9" s="1"/>
  <c r="B35" i="9" s="1"/>
  <c r="G35" i="9"/>
  <c r="F35" i="9"/>
  <c r="H34" i="9"/>
  <c r="G34" i="9"/>
  <c r="E34" i="9" s="1"/>
  <c r="B34" i="9" s="1"/>
  <c r="F34" i="9"/>
  <c r="H33" i="9"/>
  <c r="G33" i="9"/>
  <c r="F33" i="9"/>
  <c r="H32" i="9"/>
  <c r="G32" i="9"/>
  <c r="E32" i="9" s="1"/>
  <c r="B32" i="9" s="1"/>
  <c r="F32" i="9"/>
  <c r="H31" i="9"/>
  <c r="G31" i="9"/>
  <c r="F31" i="9"/>
  <c r="E31" i="9"/>
  <c r="B31" i="9" s="1"/>
  <c r="H30" i="9"/>
  <c r="G30" i="9"/>
  <c r="F30" i="9"/>
  <c r="H29" i="9"/>
  <c r="G29" i="9"/>
  <c r="F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E23" i="9" s="1"/>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4" i="8"/>
  <c r="D36" i="8"/>
  <c r="D26" i="8"/>
  <c r="D24" i="8"/>
  <c r="D18" i="8"/>
  <c r="D8" i="8"/>
  <c r="E44" i="7"/>
  <c r="D44" i="7"/>
  <c r="E39" i="7"/>
  <c r="D39" i="7"/>
  <c r="E38" i="7"/>
  <c r="D38" i="7"/>
  <c r="E30" i="7"/>
  <c r="D30" i="7"/>
  <c r="E23" i="7"/>
  <c r="E22" i="7" s="1"/>
  <c r="D23" i="7"/>
  <c r="D22" i="7" s="1"/>
  <c r="E14" i="7"/>
  <c r="D14" i="7"/>
  <c r="E7" i="7"/>
  <c r="D7" i="7"/>
  <c r="E6" i="7"/>
  <c r="E5" i="7" s="1"/>
  <c r="I29" i="3" s="1"/>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80" i="5"/>
  <c r="F180" i="5" s="1"/>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E417" i="4"/>
  <c r="D417" i="4"/>
  <c r="F416" i="4"/>
  <c r="E416" i="4"/>
  <c r="D416" i="4"/>
  <c r="D643" i="4" s="1"/>
  <c r="F643" i="4" s="1"/>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E152" i="4" s="1"/>
  <c r="D148"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6" i="1"/>
  <c r="G1576" i="1"/>
  <c r="C1576" i="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C1532" i="1"/>
  <c r="G1532" i="1" s="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H1503" i="1"/>
  <c r="G1503" i="1"/>
  <c r="C1503" i="1"/>
  <c r="C1502" i="1"/>
  <c r="C1501" i="1"/>
  <c r="H1501" i="1" s="1"/>
  <c r="H1500" i="1"/>
  <c r="G1500" i="1"/>
  <c r="C1500" i="1"/>
  <c r="H1499" i="1"/>
  <c r="G1499" i="1"/>
  <c r="C1499" i="1"/>
  <c r="C1498" i="1"/>
  <c r="C1497" i="1"/>
  <c r="H1497" i="1" s="1"/>
  <c r="H1496" i="1"/>
  <c r="C1496" i="1"/>
  <c r="G1496" i="1" s="1"/>
  <c r="H1495" i="1"/>
  <c r="G1495" i="1"/>
  <c r="C1495" i="1"/>
  <c r="C1494" i="1"/>
  <c r="H1492" i="1"/>
  <c r="G1492" i="1"/>
  <c r="C1492" i="1"/>
  <c r="H1491" i="1"/>
  <c r="G1491" i="1"/>
  <c r="C1491" i="1"/>
  <c r="C1490" i="1"/>
  <c r="C1489" i="1"/>
  <c r="H1489" i="1" s="1"/>
  <c r="H1488" i="1"/>
  <c r="G1488" i="1"/>
  <c r="C1488" i="1"/>
  <c r="H1487" i="1"/>
  <c r="G1487" i="1"/>
  <c r="C1487" i="1"/>
  <c r="C1486" i="1"/>
  <c r="C1485" i="1"/>
  <c r="H1485" i="1" s="1"/>
  <c r="H1484" i="1"/>
  <c r="G1484" i="1"/>
  <c r="C1484" i="1"/>
  <c r="H1483" i="1"/>
  <c r="G1483" i="1"/>
  <c r="C1483" i="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G1461" i="1"/>
  <c r="D1461" i="1"/>
  <c r="C1461" i="1"/>
  <c r="D1460" i="1"/>
  <c r="C1460" i="1"/>
  <c r="J1459" i="1"/>
  <c r="G1459" i="1"/>
  <c r="I1459" i="1" s="1"/>
  <c r="D1459" i="1"/>
  <c r="H1459" i="1" s="1"/>
  <c r="C1459" i="1"/>
  <c r="D1458" i="1"/>
  <c r="C1458" i="1"/>
  <c r="J1457" i="1"/>
  <c r="G1457" i="1"/>
  <c r="I1457" i="1" s="1"/>
  <c r="D1457" i="1"/>
  <c r="H1457" i="1" s="1"/>
  <c r="C1457" i="1"/>
  <c r="D1456" i="1"/>
  <c r="C1456" i="1"/>
  <c r="J1455" i="1"/>
  <c r="G1455" i="1"/>
  <c r="I1455" i="1" s="1"/>
  <c r="D1455" i="1"/>
  <c r="H1455" i="1" s="1"/>
  <c r="C1455" i="1"/>
  <c r="G1454" i="1"/>
  <c r="D1454" i="1"/>
  <c r="H1454" i="1" s="1"/>
  <c r="C1454" i="1"/>
  <c r="G1453" i="1"/>
  <c r="D1453" i="1"/>
  <c r="H1453" i="1" s="1"/>
  <c r="C1453" i="1"/>
  <c r="H1452" i="1"/>
  <c r="D1452" i="1"/>
  <c r="C1452" i="1"/>
  <c r="G1451" i="1"/>
  <c r="D1451" i="1"/>
  <c r="C1451" i="1"/>
  <c r="H1450" i="1"/>
  <c r="D1450" i="1"/>
  <c r="C1450" i="1"/>
  <c r="G1449" i="1"/>
  <c r="D1449" i="1"/>
  <c r="C1449" i="1"/>
  <c r="H1448" i="1"/>
  <c r="D1448" i="1"/>
  <c r="C1448" i="1"/>
  <c r="G1447" i="1"/>
  <c r="D1447" i="1"/>
  <c r="C1447" i="1"/>
  <c r="H1446" i="1"/>
  <c r="D1446" i="1"/>
  <c r="C1446" i="1"/>
  <c r="D1445" i="1"/>
  <c r="C1445" i="1"/>
  <c r="H1444" i="1"/>
  <c r="G1444" i="1"/>
  <c r="D1444" i="1"/>
  <c r="C1444" i="1"/>
  <c r="J1444" i="1" s="1"/>
  <c r="D1443" i="1"/>
  <c r="C1443" i="1"/>
  <c r="H1442" i="1"/>
  <c r="G1442" i="1"/>
  <c r="D1442" i="1"/>
  <c r="C1442" i="1"/>
  <c r="J1442" i="1" s="1"/>
  <c r="D1441" i="1"/>
  <c r="C1441" i="1"/>
  <c r="H1440" i="1"/>
  <c r="G1440" i="1"/>
  <c r="D1440" i="1"/>
  <c r="C1440" i="1"/>
  <c r="J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G1314" i="1" s="1"/>
  <c r="C1314" i="1"/>
  <c r="G1313" i="1"/>
  <c r="D1313" i="1"/>
  <c r="C1313" i="1"/>
  <c r="H1313" i="1" s="1"/>
  <c r="D1312" i="1"/>
  <c r="C1312" i="1"/>
  <c r="D1311" i="1"/>
  <c r="C1311" i="1"/>
  <c r="D1310" i="1"/>
  <c r="G1310" i="1" s="1"/>
  <c r="C1310" i="1"/>
  <c r="G1309" i="1"/>
  <c r="D1309" i="1"/>
  <c r="C1309" i="1"/>
  <c r="H1309" i="1" s="1"/>
  <c r="D1308" i="1"/>
  <c r="C1308" i="1"/>
  <c r="D1307" i="1"/>
  <c r="C1307" i="1"/>
  <c r="D1306" i="1"/>
  <c r="G1306" i="1" s="1"/>
  <c r="C1306" i="1"/>
  <c r="G1305" i="1"/>
  <c r="D1305" i="1"/>
  <c r="C1305" i="1"/>
  <c r="H1305" i="1" s="1"/>
  <c r="D1304" i="1"/>
  <c r="C1304" i="1"/>
  <c r="G1304" i="1" s="1"/>
  <c r="D1303" i="1"/>
  <c r="C1303" i="1"/>
  <c r="D1302" i="1"/>
  <c r="G1302" i="1" s="1"/>
  <c r="C1302" i="1"/>
  <c r="G1301" i="1"/>
  <c r="D1301" i="1"/>
  <c r="C1301" i="1"/>
  <c r="H1301" i="1" s="1"/>
  <c r="D1300" i="1"/>
  <c r="C1300" i="1"/>
  <c r="G1300" i="1" s="1"/>
  <c r="D1298" i="1"/>
  <c r="G1298" i="1" s="1"/>
  <c r="C1298" i="1"/>
  <c r="G1297" i="1"/>
  <c r="D1297" i="1"/>
  <c r="C1297" i="1"/>
  <c r="H1297" i="1" s="1"/>
  <c r="D1296" i="1"/>
  <c r="C1296" i="1"/>
  <c r="G1296" i="1" s="1"/>
  <c r="D1295" i="1"/>
  <c r="C1295" i="1"/>
  <c r="D1294" i="1"/>
  <c r="G1294" i="1" s="1"/>
  <c r="C1294" i="1"/>
  <c r="G1293" i="1"/>
  <c r="D1293" i="1"/>
  <c r="C1293" i="1"/>
  <c r="H1293" i="1" s="1"/>
  <c r="D1292" i="1"/>
  <c r="C1292" i="1"/>
  <c r="D1291" i="1"/>
  <c r="C1291" i="1"/>
  <c r="D1290" i="1"/>
  <c r="G1290" i="1" s="1"/>
  <c r="C1290" i="1"/>
  <c r="G1289" i="1"/>
  <c r="D1289" i="1"/>
  <c r="C1289" i="1"/>
  <c r="H1289" i="1" s="1"/>
  <c r="D1288" i="1"/>
  <c r="C1288" i="1"/>
  <c r="D1287" i="1"/>
  <c r="C1287" i="1"/>
  <c r="D1286" i="1"/>
  <c r="G1286" i="1" s="1"/>
  <c r="C1286" i="1"/>
  <c r="G1285" i="1"/>
  <c r="D1285" i="1"/>
  <c r="C1285" i="1"/>
  <c r="H1285" i="1" s="1"/>
  <c r="D1284" i="1"/>
  <c r="C1284" i="1"/>
  <c r="G1284" i="1" s="1"/>
  <c r="D1283" i="1"/>
  <c r="C1283" i="1"/>
  <c r="D1282" i="1"/>
  <c r="G1282" i="1" s="1"/>
  <c r="C1282" i="1"/>
  <c r="G1281" i="1"/>
  <c r="D1281" i="1"/>
  <c r="C1281" i="1"/>
  <c r="H1281" i="1" s="1"/>
  <c r="D1280" i="1"/>
  <c r="C1280" i="1"/>
  <c r="G1280" i="1" s="1"/>
  <c r="D1279" i="1"/>
  <c r="C1279" i="1"/>
  <c r="D1278" i="1"/>
  <c r="G1278" i="1" s="1"/>
  <c r="C1278" i="1"/>
  <c r="G1277" i="1"/>
  <c r="D1277" i="1"/>
  <c r="C1277" i="1"/>
  <c r="H1277" i="1" s="1"/>
  <c r="D1276" i="1"/>
  <c r="C1276" i="1"/>
  <c r="D1275" i="1"/>
  <c r="C1275" i="1"/>
  <c r="D1274" i="1"/>
  <c r="G1274" i="1" s="1"/>
  <c r="C1274" i="1"/>
  <c r="G1273" i="1"/>
  <c r="D1273" i="1"/>
  <c r="C1273" i="1"/>
  <c r="H1273" i="1" s="1"/>
  <c r="D1272" i="1"/>
  <c r="C1272" i="1"/>
  <c r="D1271" i="1"/>
  <c r="C1271" i="1"/>
  <c r="D1270" i="1"/>
  <c r="G1270" i="1" s="1"/>
  <c r="C1270" i="1"/>
  <c r="G1269" i="1"/>
  <c r="D1269" i="1"/>
  <c r="C1269" i="1"/>
  <c r="H1269" i="1" s="1"/>
  <c r="D1268" i="1"/>
  <c r="C1268" i="1"/>
  <c r="G1268" i="1" s="1"/>
  <c r="D1267" i="1"/>
  <c r="C1267" i="1"/>
  <c r="D1266" i="1"/>
  <c r="G1266" i="1" s="1"/>
  <c r="C1266" i="1"/>
  <c r="G1265" i="1"/>
  <c r="D1265" i="1"/>
  <c r="C1265" i="1"/>
  <c r="H1265" i="1" s="1"/>
  <c r="D1264" i="1"/>
  <c r="C1264" i="1"/>
  <c r="G1264" i="1" s="1"/>
  <c r="D1263" i="1"/>
  <c r="C1263" i="1"/>
  <c r="D1262" i="1"/>
  <c r="G1262" i="1" s="1"/>
  <c r="C1262" i="1"/>
  <c r="G1261" i="1"/>
  <c r="D1261" i="1"/>
  <c r="C1261" i="1"/>
  <c r="H1261" i="1" s="1"/>
  <c r="D1260" i="1"/>
  <c r="C1260" i="1"/>
  <c r="D1259" i="1"/>
  <c r="C1259" i="1"/>
  <c r="D1258" i="1"/>
  <c r="G1258" i="1" s="1"/>
  <c r="C1258" i="1"/>
  <c r="G1257" i="1"/>
  <c r="D1257" i="1"/>
  <c r="C1257" i="1"/>
  <c r="H1257" i="1" s="1"/>
  <c r="D1256" i="1"/>
  <c r="C1256" i="1"/>
  <c r="D1255" i="1"/>
  <c r="C1255" i="1"/>
  <c r="D1254" i="1"/>
  <c r="G1254" i="1" s="1"/>
  <c r="C1254" i="1"/>
  <c r="G1253" i="1"/>
  <c r="D1253" i="1"/>
  <c r="C1253" i="1"/>
  <c r="H1253" i="1" s="1"/>
  <c r="D1252" i="1"/>
  <c r="C1252" i="1"/>
  <c r="G1252" i="1" s="1"/>
  <c r="D1251" i="1"/>
  <c r="C1251" i="1"/>
  <c r="D1250" i="1"/>
  <c r="G1250" i="1" s="1"/>
  <c r="C1250" i="1"/>
  <c r="G1249" i="1"/>
  <c r="D1249" i="1"/>
  <c r="C1249" i="1"/>
  <c r="H1249" i="1" s="1"/>
  <c r="D1248" i="1"/>
  <c r="C1248" i="1"/>
  <c r="G1248" i="1" s="1"/>
  <c r="D1247" i="1"/>
  <c r="C1247" i="1"/>
  <c r="D1246" i="1"/>
  <c r="G1246" i="1" s="1"/>
  <c r="C1246" i="1"/>
  <c r="G1245" i="1"/>
  <c r="D1245" i="1"/>
  <c r="C1245" i="1"/>
  <c r="H1245" i="1" s="1"/>
  <c r="D1244" i="1"/>
  <c r="C1244" i="1"/>
  <c r="D1243" i="1"/>
  <c r="C1243" i="1"/>
  <c r="D1242" i="1"/>
  <c r="G1242" i="1" s="1"/>
  <c r="C1242" i="1"/>
  <c r="G1241" i="1"/>
  <c r="D1241" i="1"/>
  <c r="C1241" i="1"/>
  <c r="H1241" i="1" s="1"/>
  <c r="D1240" i="1"/>
  <c r="C1240" i="1"/>
  <c r="D1239" i="1"/>
  <c r="C1239" i="1"/>
  <c r="D1238" i="1"/>
  <c r="G1238" i="1" s="1"/>
  <c r="C1238" i="1"/>
  <c r="G1237" i="1"/>
  <c r="D1237" i="1"/>
  <c r="C1237" i="1"/>
  <c r="H1237" i="1" s="1"/>
  <c r="D1236" i="1"/>
  <c r="C1236" i="1"/>
  <c r="G1236" i="1" s="1"/>
  <c r="D1235" i="1"/>
  <c r="D1234" i="1"/>
  <c r="G1234" i="1" s="1"/>
  <c r="C1234" i="1"/>
  <c r="G1233" i="1"/>
  <c r="D1233" i="1"/>
  <c r="C1233" i="1"/>
  <c r="H1233" i="1" s="1"/>
  <c r="D1232" i="1"/>
  <c r="C1232" i="1"/>
  <c r="G1232" i="1" s="1"/>
  <c r="D1231" i="1"/>
  <c r="C1231" i="1"/>
  <c r="D1230" i="1"/>
  <c r="G1230" i="1" s="1"/>
  <c r="C1230" i="1"/>
  <c r="G1229" i="1"/>
  <c r="D1229" i="1"/>
  <c r="C1229" i="1"/>
  <c r="H1229" i="1" s="1"/>
  <c r="D1228" i="1"/>
  <c r="C1228" i="1"/>
  <c r="D1227" i="1"/>
  <c r="C1227" i="1"/>
  <c r="D1226" i="1"/>
  <c r="G1226" i="1" s="1"/>
  <c r="C1226" i="1"/>
  <c r="G1225" i="1"/>
  <c r="D1225" i="1"/>
  <c r="C1225" i="1"/>
  <c r="H1225" i="1" s="1"/>
  <c r="D1224" i="1"/>
  <c r="C1224" i="1"/>
  <c r="D1223" i="1"/>
  <c r="C1223" i="1"/>
  <c r="G1221" i="1"/>
  <c r="D1221" i="1"/>
  <c r="C1221" i="1"/>
  <c r="H1221" i="1" s="1"/>
  <c r="D1220" i="1"/>
  <c r="C1220" i="1"/>
  <c r="D1219" i="1"/>
  <c r="C1219" i="1"/>
  <c r="D1218" i="1"/>
  <c r="G1218" i="1" s="1"/>
  <c r="C1218" i="1"/>
  <c r="G1217" i="1"/>
  <c r="D1217" i="1"/>
  <c r="C1217" i="1"/>
  <c r="H1217" i="1" s="1"/>
  <c r="D1216" i="1"/>
  <c r="C1216" i="1"/>
  <c r="D1215" i="1"/>
  <c r="C1215" i="1"/>
  <c r="G1213" i="1"/>
  <c r="D1213" i="1"/>
  <c r="C1213" i="1"/>
  <c r="H1213" i="1" s="1"/>
  <c r="D1212" i="1"/>
  <c r="C1212" i="1"/>
  <c r="D1211" i="1"/>
  <c r="C1211" i="1"/>
  <c r="D1210" i="1"/>
  <c r="G1210" i="1" s="1"/>
  <c r="C1210" i="1"/>
  <c r="G1209" i="1"/>
  <c r="D1209" i="1"/>
  <c r="C1209" i="1"/>
  <c r="H1209" i="1" s="1"/>
  <c r="D1208" i="1"/>
  <c r="C1208" i="1"/>
  <c r="D1207" i="1"/>
  <c r="C1207" i="1"/>
  <c r="D1206" i="1"/>
  <c r="G1206" i="1" s="1"/>
  <c r="C1206" i="1"/>
  <c r="G1205" i="1"/>
  <c r="D1205" i="1"/>
  <c r="C1205" i="1"/>
  <c r="H1205" i="1" s="1"/>
  <c r="D1204" i="1"/>
  <c r="C1204" i="1"/>
  <c r="G1204" i="1" s="1"/>
  <c r="D1203" i="1"/>
  <c r="C1203" i="1"/>
  <c r="D1202" i="1"/>
  <c r="G1202" i="1" s="1"/>
  <c r="C1202" i="1"/>
  <c r="G1201" i="1"/>
  <c r="D1201" i="1"/>
  <c r="C1201" i="1"/>
  <c r="H1201" i="1" s="1"/>
  <c r="D1200" i="1"/>
  <c r="C1200" i="1"/>
  <c r="G1200" i="1" s="1"/>
  <c r="D1199" i="1"/>
  <c r="C1199" i="1"/>
  <c r="D1198" i="1"/>
  <c r="G1198" i="1" s="1"/>
  <c r="C1198" i="1"/>
  <c r="G1197" i="1"/>
  <c r="D1197" i="1"/>
  <c r="C1197" i="1"/>
  <c r="H1197" i="1" s="1"/>
  <c r="D1196" i="1"/>
  <c r="C1196" i="1"/>
  <c r="D1195" i="1"/>
  <c r="C1195" i="1"/>
  <c r="D1194" i="1"/>
  <c r="G1194" i="1" s="1"/>
  <c r="C1194" i="1"/>
  <c r="G1193" i="1"/>
  <c r="D1193" i="1"/>
  <c r="C1193" i="1"/>
  <c r="H1193" i="1" s="1"/>
  <c r="D1192" i="1"/>
  <c r="C1192" i="1"/>
  <c r="D1191" i="1"/>
  <c r="H1191" i="1" s="1"/>
  <c r="C1191" i="1"/>
  <c r="G1191" i="1" s="1"/>
  <c r="D1190" i="1"/>
  <c r="H1190" i="1" s="1"/>
  <c r="C1190" i="1"/>
  <c r="D1189" i="1"/>
  <c r="H1189" i="1" s="1"/>
  <c r="C1189" i="1"/>
  <c r="G1189" i="1" s="1"/>
  <c r="D1188" i="1"/>
  <c r="H1188" i="1" s="1"/>
  <c r="C1188" i="1"/>
  <c r="D1187" i="1"/>
  <c r="H1187" i="1" s="1"/>
  <c r="C1187" i="1"/>
  <c r="G1187" i="1" s="1"/>
  <c r="D1186" i="1"/>
  <c r="H1186" i="1" s="1"/>
  <c r="C1186" i="1"/>
  <c r="D1185" i="1"/>
  <c r="H1185" i="1" s="1"/>
  <c r="C1185" i="1"/>
  <c r="G1185" i="1" s="1"/>
  <c r="D1184" i="1"/>
  <c r="H1184" i="1" s="1"/>
  <c r="C1184" i="1"/>
  <c r="D1183" i="1"/>
  <c r="D1182" i="1"/>
  <c r="H1182" i="1" s="1"/>
  <c r="C1182" i="1"/>
  <c r="D1181" i="1"/>
  <c r="H1181" i="1" s="1"/>
  <c r="C1181" i="1"/>
  <c r="G1181" i="1" s="1"/>
  <c r="D1180" i="1"/>
  <c r="H1180" i="1" s="1"/>
  <c r="C1180" i="1"/>
  <c r="D1179" i="1"/>
  <c r="H1179" i="1" s="1"/>
  <c r="C1179" i="1"/>
  <c r="G1179" i="1" s="1"/>
  <c r="D1178" i="1"/>
  <c r="H1178" i="1" s="1"/>
  <c r="C1178" i="1"/>
  <c r="D1177" i="1"/>
  <c r="H1177" i="1" s="1"/>
  <c r="C1177" i="1"/>
  <c r="G1177" i="1" s="1"/>
  <c r="D1176" i="1"/>
  <c r="H1176" i="1" s="1"/>
  <c r="C1176" i="1"/>
  <c r="D1175" i="1"/>
  <c r="H1175" i="1" s="1"/>
  <c r="C1175" i="1"/>
  <c r="G1175" i="1" s="1"/>
  <c r="D1174" i="1"/>
  <c r="H1174" i="1" s="1"/>
  <c r="C1174" i="1"/>
  <c r="D1173" i="1"/>
  <c r="H1173" i="1" s="1"/>
  <c r="C1173" i="1"/>
  <c r="G1173" i="1" s="1"/>
  <c r="D1172" i="1"/>
  <c r="H1172" i="1" s="1"/>
  <c r="C1172" i="1"/>
  <c r="D1171" i="1"/>
  <c r="H1171" i="1" s="1"/>
  <c r="C1171" i="1"/>
  <c r="G1171" i="1" s="1"/>
  <c r="D1170" i="1"/>
  <c r="H1170" i="1" s="1"/>
  <c r="C1170" i="1"/>
  <c r="D1169" i="1"/>
  <c r="H1169" i="1" s="1"/>
  <c r="C1169" i="1"/>
  <c r="G1169" i="1" s="1"/>
  <c r="D1168" i="1"/>
  <c r="H1168" i="1" s="1"/>
  <c r="C1168" i="1"/>
  <c r="D1167" i="1"/>
  <c r="H1167" i="1" s="1"/>
  <c r="C1167" i="1"/>
  <c r="G1167" i="1" s="1"/>
  <c r="D1166" i="1"/>
  <c r="H1166" i="1" s="1"/>
  <c r="C1166" i="1"/>
  <c r="D1165" i="1"/>
  <c r="H1165" i="1" s="1"/>
  <c r="C1165" i="1"/>
  <c r="G1165" i="1" s="1"/>
  <c r="D1164" i="1"/>
  <c r="H1164" i="1" s="1"/>
  <c r="C1164" i="1"/>
  <c r="D1163" i="1"/>
  <c r="H1163" i="1" s="1"/>
  <c r="C1163" i="1"/>
  <c r="G1163" i="1" s="1"/>
  <c r="D1162" i="1"/>
  <c r="H1162" i="1" s="1"/>
  <c r="C1162" i="1"/>
  <c r="D1161" i="1"/>
  <c r="H1161" i="1" s="1"/>
  <c r="C1161" i="1"/>
  <c r="G1161" i="1" s="1"/>
  <c r="D1160" i="1"/>
  <c r="H1160" i="1" s="1"/>
  <c r="C1160" i="1"/>
  <c r="D1159" i="1"/>
  <c r="H1159" i="1" s="1"/>
  <c r="C1159" i="1"/>
  <c r="G1159" i="1" s="1"/>
  <c r="D1158" i="1"/>
  <c r="H1158" i="1" s="1"/>
  <c r="C1158" i="1"/>
  <c r="D1157" i="1"/>
  <c r="H1157" i="1" s="1"/>
  <c r="C1157" i="1"/>
  <c r="G1157" i="1" s="1"/>
  <c r="D1156" i="1"/>
  <c r="H1156" i="1" s="1"/>
  <c r="C1156" i="1"/>
  <c r="D1155" i="1"/>
  <c r="H1155" i="1" s="1"/>
  <c r="C1155" i="1"/>
  <c r="G1155" i="1" s="1"/>
  <c r="D1154" i="1"/>
  <c r="H1154" i="1" s="1"/>
  <c r="C1154" i="1"/>
  <c r="D1151" i="1"/>
  <c r="H1151" i="1" s="1"/>
  <c r="C1151" i="1"/>
  <c r="D1150" i="1"/>
  <c r="H1150" i="1" s="1"/>
  <c r="C1150" i="1"/>
  <c r="G1150" i="1" s="1"/>
  <c r="H1149" i="1"/>
  <c r="D1149" i="1"/>
  <c r="C1149" i="1"/>
  <c r="G1149" i="1" s="1"/>
  <c r="D1148" i="1"/>
  <c r="H1148" i="1" s="1"/>
  <c r="C1148" i="1"/>
  <c r="D1147" i="1"/>
  <c r="H1147" i="1" s="1"/>
  <c r="C1147" i="1"/>
  <c r="G1147" i="1" s="1"/>
  <c r="D1146" i="1"/>
  <c r="H1146" i="1" s="1"/>
  <c r="C1146" i="1"/>
  <c r="G1146" i="1" s="1"/>
  <c r="H1145" i="1"/>
  <c r="D1145" i="1"/>
  <c r="C1145" i="1"/>
  <c r="G1145" i="1" s="1"/>
  <c r="D1144" i="1"/>
  <c r="H1144" i="1" s="1"/>
  <c r="C1144" i="1"/>
  <c r="D1143" i="1"/>
  <c r="H1143" i="1" s="1"/>
  <c r="C1143" i="1"/>
  <c r="G1143" i="1" s="1"/>
  <c r="D1142" i="1"/>
  <c r="H1142" i="1" s="1"/>
  <c r="C1142" i="1"/>
  <c r="G1142" i="1" s="1"/>
  <c r="H1141" i="1"/>
  <c r="D1141" i="1"/>
  <c r="C1141" i="1"/>
  <c r="G1141" i="1" s="1"/>
  <c r="D1140" i="1"/>
  <c r="H1140" i="1" s="1"/>
  <c r="C1140" i="1"/>
  <c r="D1139" i="1"/>
  <c r="H1139" i="1" s="1"/>
  <c r="C1139" i="1"/>
  <c r="G1139" i="1" s="1"/>
  <c r="D1138" i="1"/>
  <c r="H1138" i="1" s="1"/>
  <c r="C1138" i="1"/>
  <c r="G1138" i="1" s="1"/>
  <c r="H1137" i="1"/>
  <c r="D1137" i="1"/>
  <c r="C1137" i="1"/>
  <c r="G1137" i="1" s="1"/>
  <c r="D1136" i="1"/>
  <c r="H1136" i="1" s="1"/>
  <c r="C1136" i="1"/>
  <c r="D1135" i="1"/>
  <c r="H1135" i="1" s="1"/>
  <c r="C1135" i="1"/>
  <c r="G1135" i="1" s="1"/>
  <c r="D1134" i="1"/>
  <c r="H1134" i="1" s="1"/>
  <c r="C1134" i="1"/>
  <c r="G1134" i="1" s="1"/>
  <c r="H1133" i="1"/>
  <c r="D1133" i="1"/>
  <c r="C1133" i="1"/>
  <c r="G1133" i="1" s="1"/>
  <c r="D1132" i="1"/>
  <c r="H1132" i="1" s="1"/>
  <c r="C1132" i="1"/>
  <c r="D1131" i="1"/>
  <c r="H1131" i="1" s="1"/>
  <c r="C1131" i="1"/>
  <c r="G1131" i="1" s="1"/>
  <c r="D1130" i="1"/>
  <c r="H1130" i="1" s="1"/>
  <c r="C1130" i="1"/>
  <c r="G1130" i="1" s="1"/>
  <c r="H1129" i="1"/>
  <c r="D1129" i="1"/>
  <c r="C1129" i="1"/>
  <c r="G1129" i="1" s="1"/>
  <c r="D1128" i="1"/>
  <c r="H1128" i="1" s="1"/>
  <c r="C1128" i="1"/>
  <c r="D1127" i="1"/>
  <c r="H1127" i="1" s="1"/>
  <c r="C1127" i="1"/>
  <c r="G1127" i="1" s="1"/>
  <c r="D1126" i="1"/>
  <c r="H1126" i="1" s="1"/>
  <c r="C1126" i="1"/>
  <c r="G1126" i="1" s="1"/>
  <c r="H1125" i="1"/>
  <c r="D1125" i="1"/>
  <c r="C1125" i="1"/>
  <c r="G1125" i="1" s="1"/>
  <c r="C1124" i="1"/>
  <c r="D1123" i="1"/>
  <c r="H1123" i="1" s="1"/>
  <c r="C1123" i="1"/>
  <c r="G1123" i="1" s="1"/>
  <c r="D1122" i="1"/>
  <c r="H1122" i="1" s="1"/>
  <c r="C1122" i="1"/>
  <c r="G1122" i="1" s="1"/>
  <c r="H1121" i="1"/>
  <c r="D1121" i="1"/>
  <c r="C1121" i="1"/>
  <c r="G1121" i="1" s="1"/>
  <c r="D1120" i="1"/>
  <c r="H1120" i="1" s="1"/>
  <c r="C1120" i="1"/>
  <c r="D1119" i="1"/>
  <c r="H1119" i="1" s="1"/>
  <c r="C1119" i="1"/>
  <c r="G1119" i="1" s="1"/>
  <c r="D1118" i="1"/>
  <c r="H1118" i="1" s="1"/>
  <c r="C1118" i="1"/>
  <c r="G1118" i="1" s="1"/>
  <c r="H1117" i="1"/>
  <c r="D1117" i="1"/>
  <c r="C1117" i="1"/>
  <c r="G1117" i="1" s="1"/>
  <c r="D1116" i="1"/>
  <c r="H1116" i="1" s="1"/>
  <c r="C1116" i="1"/>
  <c r="D1115" i="1"/>
  <c r="H1115" i="1" s="1"/>
  <c r="C1115" i="1"/>
  <c r="G1115" i="1" s="1"/>
  <c r="D1114" i="1"/>
  <c r="H1114" i="1" s="1"/>
  <c r="C1114" i="1"/>
  <c r="G1114" i="1" s="1"/>
  <c r="H1113" i="1"/>
  <c r="D1113" i="1"/>
  <c r="C1113" i="1"/>
  <c r="G1113" i="1" s="1"/>
  <c r="D1112" i="1"/>
  <c r="H1112" i="1" s="1"/>
  <c r="C1112" i="1"/>
  <c r="D1111" i="1"/>
  <c r="H1111" i="1" s="1"/>
  <c r="C1111" i="1"/>
  <c r="G1111" i="1" s="1"/>
  <c r="D1110" i="1"/>
  <c r="H1110" i="1" s="1"/>
  <c r="C1110" i="1"/>
  <c r="G1110" i="1" s="1"/>
  <c r="H1109" i="1"/>
  <c r="D1109" i="1"/>
  <c r="C1109" i="1"/>
  <c r="G1109" i="1" s="1"/>
  <c r="D1108" i="1"/>
  <c r="H1108" i="1" s="1"/>
  <c r="C1108" i="1"/>
  <c r="D1107" i="1"/>
  <c r="H1107" i="1" s="1"/>
  <c r="C1107" i="1"/>
  <c r="G1107" i="1" s="1"/>
  <c r="D1106" i="1"/>
  <c r="H1106" i="1" s="1"/>
  <c r="C1106" i="1"/>
  <c r="G1106" i="1" s="1"/>
  <c r="H1105" i="1"/>
  <c r="D1105" i="1"/>
  <c r="C1105" i="1"/>
  <c r="G1105" i="1" s="1"/>
  <c r="D1104" i="1"/>
  <c r="H1104" i="1" s="1"/>
  <c r="C1104" i="1"/>
  <c r="D1103" i="1"/>
  <c r="H1103" i="1" s="1"/>
  <c r="C1103" i="1"/>
  <c r="G1103" i="1" s="1"/>
  <c r="D1102" i="1"/>
  <c r="H1102" i="1" s="1"/>
  <c r="C1102" i="1"/>
  <c r="G1102" i="1" s="1"/>
  <c r="H1101" i="1"/>
  <c r="D1101" i="1"/>
  <c r="C1101" i="1"/>
  <c r="G1101" i="1" s="1"/>
  <c r="D1100" i="1"/>
  <c r="H1100" i="1" s="1"/>
  <c r="C1100" i="1"/>
  <c r="D1099" i="1"/>
  <c r="H1099" i="1" s="1"/>
  <c r="C1099" i="1"/>
  <c r="G1099" i="1" s="1"/>
  <c r="D1098" i="1"/>
  <c r="H1098" i="1" s="1"/>
  <c r="C1098" i="1"/>
  <c r="G1098" i="1" s="1"/>
  <c r="H1097" i="1"/>
  <c r="D1097" i="1"/>
  <c r="C1097" i="1"/>
  <c r="G1097" i="1" s="1"/>
  <c r="D1096" i="1"/>
  <c r="D1095" i="1"/>
  <c r="H1095" i="1" s="1"/>
  <c r="C1095" i="1"/>
  <c r="G1095" i="1" s="1"/>
  <c r="H1094" i="1"/>
  <c r="D1094" i="1"/>
  <c r="C1094" i="1"/>
  <c r="G1094" i="1" s="1"/>
  <c r="D1093" i="1"/>
  <c r="H1093" i="1" s="1"/>
  <c r="C1093" i="1"/>
  <c r="D1092" i="1"/>
  <c r="H1092" i="1" s="1"/>
  <c r="C1092" i="1"/>
  <c r="G1092" i="1" s="1"/>
  <c r="D1091" i="1"/>
  <c r="H1091" i="1" s="1"/>
  <c r="C1091" i="1"/>
  <c r="G1091" i="1" s="1"/>
  <c r="H1090" i="1"/>
  <c r="D1090" i="1"/>
  <c r="C1090" i="1"/>
  <c r="G1090" i="1" s="1"/>
  <c r="D1089" i="1"/>
  <c r="H1089" i="1" s="1"/>
  <c r="C1089" i="1"/>
  <c r="D1088" i="1"/>
  <c r="H1088" i="1" s="1"/>
  <c r="C1088" i="1"/>
  <c r="G1088" i="1" s="1"/>
  <c r="D1087" i="1"/>
  <c r="H1087" i="1" s="1"/>
  <c r="C1087" i="1"/>
  <c r="G1087" i="1" s="1"/>
  <c r="H1086" i="1"/>
  <c r="D1086" i="1"/>
  <c r="C1086" i="1"/>
  <c r="G1086" i="1" s="1"/>
  <c r="D1085" i="1"/>
  <c r="H1085" i="1" s="1"/>
  <c r="C1085" i="1"/>
  <c r="D1084" i="1"/>
  <c r="H1084" i="1" s="1"/>
  <c r="C1084" i="1"/>
  <c r="G1084" i="1" s="1"/>
  <c r="D1083" i="1"/>
  <c r="H1083" i="1" s="1"/>
  <c r="C1083" i="1"/>
  <c r="G1083" i="1" s="1"/>
  <c r="H1082" i="1"/>
  <c r="D1082" i="1"/>
  <c r="C1082" i="1"/>
  <c r="G1082" i="1" s="1"/>
  <c r="D1081" i="1"/>
  <c r="H1081" i="1" s="1"/>
  <c r="C1081" i="1"/>
  <c r="D1080" i="1"/>
  <c r="H1080" i="1" s="1"/>
  <c r="C1080" i="1"/>
  <c r="G1080" i="1" s="1"/>
  <c r="D1079" i="1"/>
  <c r="H1079" i="1" s="1"/>
  <c r="C1079" i="1"/>
  <c r="G1079" i="1" s="1"/>
  <c r="H1078" i="1"/>
  <c r="D1078" i="1"/>
  <c r="C1078" i="1"/>
  <c r="G1078" i="1" s="1"/>
  <c r="D1077" i="1"/>
  <c r="H1077" i="1" s="1"/>
  <c r="C1077" i="1"/>
  <c r="D1076" i="1"/>
  <c r="H1076" i="1" s="1"/>
  <c r="C1076" i="1"/>
  <c r="G1076" i="1" s="1"/>
  <c r="D1075" i="1"/>
  <c r="H1075" i="1" s="1"/>
  <c r="C1075" i="1"/>
  <c r="G1075" i="1" s="1"/>
  <c r="H1074" i="1"/>
  <c r="D1074" i="1"/>
  <c r="C1074" i="1"/>
  <c r="G1074" i="1" s="1"/>
  <c r="D1073" i="1"/>
  <c r="H1073" i="1" s="1"/>
  <c r="C1073" i="1"/>
  <c r="D1072" i="1"/>
  <c r="H1072" i="1" s="1"/>
  <c r="C1072" i="1"/>
  <c r="G1072" i="1" s="1"/>
  <c r="D1071" i="1"/>
  <c r="H1071" i="1" s="1"/>
  <c r="C1071" i="1"/>
  <c r="G1071" i="1" s="1"/>
  <c r="H1070" i="1"/>
  <c r="D1070" i="1"/>
  <c r="C1070" i="1"/>
  <c r="G1070" i="1" s="1"/>
  <c r="D1069" i="1"/>
  <c r="H1069" i="1" s="1"/>
  <c r="C1069" i="1"/>
  <c r="D1068" i="1"/>
  <c r="H1068" i="1" s="1"/>
  <c r="C1068" i="1"/>
  <c r="G1068" i="1" s="1"/>
  <c r="D1067" i="1"/>
  <c r="H1067" i="1" s="1"/>
  <c r="C1067" i="1"/>
  <c r="G1067" i="1" s="1"/>
  <c r="H1066" i="1"/>
  <c r="D1066" i="1"/>
  <c r="C1066" i="1"/>
  <c r="G1066" i="1" s="1"/>
  <c r="D1065" i="1"/>
  <c r="D1064" i="1"/>
  <c r="H1064" i="1" s="1"/>
  <c r="C1064" i="1"/>
  <c r="G1064" i="1" s="1"/>
  <c r="H1063" i="1"/>
  <c r="D1063" i="1"/>
  <c r="C1063" i="1"/>
  <c r="G1063" i="1" s="1"/>
  <c r="D1062" i="1"/>
  <c r="H1062" i="1" s="1"/>
  <c r="C1062" i="1"/>
  <c r="D1061" i="1"/>
  <c r="H1061" i="1" s="1"/>
  <c r="C1061" i="1"/>
  <c r="G1061" i="1" s="1"/>
  <c r="D1060" i="1"/>
  <c r="H1060" i="1" s="1"/>
  <c r="C1060" i="1"/>
  <c r="G1060" i="1" s="1"/>
  <c r="H1059" i="1"/>
  <c r="D1059" i="1"/>
  <c r="C1059" i="1"/>
  <c r="G1059" i="1" s="1"/>
  <c r="D1058" i="1"/>
  <c r="H1058" i="1" s="1"/>
  <c r="C1058" i="1"/>
  <c r="D1057" i="1"/>
  <c r="H1057" i="1" s="1"/>
  <c r="C1057" i="1"/>
  <c r="G1057" i="1" s="1"/>
  <c r="D1056" i="1"/>
  <c r="H1056" i="1" s="1"/>
  <c r="C1056" i="1"/>
  <c r="G1056" i="1" s="1"/>
  <c r="H1055" i="1"/>
  <c r="D1055" i="1"/>
  <c r="C1055" i="1"/>
  <c r="G1055" i="1" s="1"/>
  <c r="D1054" i="1"/>
  <c r="H1054" i="1" s="1"/>
  <c r="C1054" i="1"/>
  <c r="D1053" i="1"/>
  <c r="H1053" i="1" s="1"/>
  <c r="C1053" i="1"/>
  <c r="G1053" i="1" s="1"/>
  <c r="D1052" i="1"/>
  <c r="H1052" i="1" s="1"/>
  <c r="C1052" i="1"/>
  <c r="G1052" i="1" s="1"/>
  <c r="H1051" i="1"/>
  <c r="D1051" i="1"/>
  <c r="C1051" i="1"/>
  <c r="G1051" i="1" s="1"/>
  <c r="D1050" i="1"/>
  <c r="H1050" i="1" s="1"/>
  <c r="C1050" i="1"/>
  <c r="D1049" i="1"/>
  <c r="H1049" i="1" s="1"/>
  <c r="C1049" i="1"/>
  <c r="G1049" i="1" s="1"/>
  <c r="D1048" i="1"/>
  <c r="H1048" i="1" s="1"/>
  <c r="C1048" i="1"/>
  <c r="G1048" i="1" s="1"/>
  <c r="D1047" i="1"/>
  <c r="H1045" i="1"/>
  <c r="D1045" i="1"/>
  <c r="C1045" i="1"/>
  <c r="G1045" i="1" s="1"/>
  <c r="D1044" i="1"/>
  <c r="H1044" i="1" s="1"/>
  <c r="C1044" i="1"/>
  <c r="D1043" i="1"/>
  <c r="H1043" i="1" s="1"/>
  <c r="C1043" i="1"/>
  <c r="G1043" i="1" s="1"/>
  <c r="D1042" i="1"/>
  <c r="H1042" i="1" s="1"/>
  <c r="C1042" i="1"/>
  <c r="G1042" i="1" s="1"/>
  <c r="H1041" i="1"/>
  <c r="D1041" i="1"/>
  <c r="C1041" i="1"/>
  <c r="G1041" i="1" s="1"/>
  <c r="D1040" i="1"/>
  <c r="H1040" i="1" s="1"/>
  <c r="C1040" i="1"/>
  <c r="D1039" i="1"/>
  <c r="H1039" i="1" s="1"/>
  <c r="C1039" i="1"/>
  <c r="G1039" i="1" s="1"/>
  <c r="D1038" i="1"/>
  <c r="H1038" i="1" s="1"/>
  <c r="C1038" i="1"/>
  <c r="G1038" i="1" s="1"/>
  <c r="H1037" i="1"/>
  <c r="D1037" i="1"/>
  <c r="C1037" i="1"/>
  <c r="G1037" i="1" s="1"/>
  <c r="D1036" i="1"/>
  <c r="H1036" i="1" s="1"/>
  <c r="C1036" i="1"/>
  <c r="D1035" i="1"/>
  <c r="H1035" i="1" s="1"/>
  <c r="C1035" i="1"/>
  <c r="G1035" i="1" s="1"/>
  <c r="D1034" i="1"/>
  <c r="H1034" i="1" s="1"/>
  <c r="C1034" i="1"/>
  <c r="G1034" i="1" s="1"/>
  <c r="H1033" i="1"/>
  <c r="D1033" i="1"/>
  <c r="C1033" i="1"/>
  <c r="G1033" i="1" s="1"/>
  <c r="D1032" i="1"/>
  <c r="H1032" i="1" s="1"/>
  <c r="C1032" i="1"/>
  <c r="D1031" i="1"/>
  <c r="H1031" i="1" s="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C998" i="1"/>
  <c r="H997" i="1"/>
  <c r="D997" i="1"/>
  <c r="C997" i="1"/>
  <c r="G997" i="1" s="1"/>
  <c r="D996" i="1"/>
  <c r="H996" i="1" s="1"/>
  <c r="C996" i="1"/>
  <c r="D995" i="1"/>
  <c r="C995" i="1"/>
  <c r="D994" i="1"/>
  <c r="C994" i="1"/>
  <c r="H993" i="1"/>
  <c r="D993" i="1"/>
  <c r="C993" i="1"/>
  <c r="G993" i="1" s="1"/>
  <c r="D992" i="1"/>
  <c r="H992" i="1" s="1"/>
  <c r="C992" i="1"/>
  <c r="D991" i="1"/>
  <c r="C991" i="1"/>
  <c r="D990" i="1"/>
  <c r="C990" i="1"/>
  <c r="H989" i="1"/>
  <c r="D989" i="1"/>
  <c r="C989" i="1"/>
  <c r="G989" i="1" s="1"/>
  <c r="D988" i="1"/>
  <c r="H988" i="1" s="1"/>
  <c r="C988" i="1"/>
  <c r="D987" i="1"/>
  <c r="C987" i="1"/>
  <c r="D986" i="1"/>
  <c r="C986" i="1"/>
  <c r="D985" i="1"/>
  <c r="D983" i="1"/>
  <c r="C983" i="1"/>
  <c r="D982" i="1"/>
  <c r="C982" i="1"/>
  <c r="H981" i="1"/>
  <c r="D981" i="1"/>
  <c r="C981" i="1"/>
  <c r="G981" i="1" s="1"/>
  <c r="D980" i="1"/>
  <c r="H980" i="1" s="1"/>
  <c r="C980" i="1"/>
  <c r="D979" i="1"/>
  <c r="C979" i="1"/>
  <c r="D978" i="1"/>
  <c r="C978" i="1"/>
  <c r="H977" i="1"/>
  <c r="D977" i="1"/>
  <c r="C977" i="1"/>
  <c r="G977" i="1" s="1"/>
  <c r="D976" i="1"/>
  <c r="H976" i="1" s="1"/>
  <c r="C976" i="1"/>
  <c r="D975" i="1"/>
  <c r="C975" i="1"/>
  <c r="D974" i="1"/>
  <c r="C974" i="1"/>
  <c r="H973" i="1"/>
  <c r="D973" i="1"/>
  <c r="C973" i="1"/>
  <c r="G973" i="1" s="1"/>
  <c r="D972" i="1"/>
  <c r="H972" i="1" s="1"/>
  <c r="C972" i="1"/>
  <c r="D971" i="1"/>
  <c r="C971" i="1"/>
  <c r="D970" i="1"/>
  <c r="C970" i="1"/>
  <c r="H969" i="1"/>
  <c r="D969" i="1"/>
  <c r="C969" i="1"/>
  <c r="G969" i="1" s="1"/>
  <c r="D968" i="1"/>
  <c r="H968" i="1" s="1"/>
  <c r="C968" i="1"/>
  <c r="D967" i="1"/>
  <c r="C967" i="1"/>
  <c r="D966" i="1"/>
  <c r="C966" i="1"/>
  <c r="H965" i="1"/>
  <c r="D965" i="1"/>
  <c r="C965" i="1"/>
  <c r="G965" i="1" s="1"/>
  <c r="D964" i="1"/>
  <c r="H964" i="1" s="1"/>
  <c r="C964" i="1"/>
  <c r="D963" i="1"/>
  <c r="C963" i="1"/>
  <c r="D962" i="1"/>
  <c r="C962" i="1"/>
  <c r="H961" i="1"/>
  <c r="D961" i="1"/>
  <c r="C961" i="1"/>
  <c r="G961" i="1" s="1"/>
  <c r="D960" i="1"/>
  <c r="H960" i="1" s="1"/>
  <c r="C960" i="1"/>
  <c r="D959" i="1"/>
  <c r="C959" i="1"/>
  <c r="D958" i="1"/>
  <c r="C958" i="1"/>
  <c r="H957" i="1"/>
  <c r="D957" i="1"/>
  <c r="C957" i="1"/>
  <c r="G957" i="1" s="1"/>
  <c r="D956" i="1"/>
  <c r="H956" i="1" s="1"/>
  <c r="C956" i="1"/>
  <c r="D955" i="1"/>
  <c r="C955" i="1"/>
  <c r="D954" i="1"/>
  <c r="C954" i="1"/>
  <c r="H953" i="1"/>
  <c r="D953" i="1"/>
  <c r="C953" i="1"/>
  <c r="G953" i="1" s="1"/>
  <c r="D952" i="1"/>
  <c r="H952" i="1" s="1"/>
  <c r="C952" i="1"/>
  <c r="D951" i="1"/>
  <c r="C951" i="1"/>
  <c r="D950" i="1"/>
  <c r="C950" i="1"/>
  <c r="H949" i="1"/>
  <c r="D949" i="1"/>
  <c r="C949" i="1"/>
  <c r="G949" i="1" s="1"/>
  <c r="D948" i="1"/>
  <c r="H948" i="1" s="1"/>
  <c r="C948" i="1"/>
  <c r="D947" i="1"/>
  <c r="C947" i="1"/>
  <c r="D946" i="1"/>
  <c r="C946" i="1"/>
  <c r="H945" i="1"/>
  <c r="D945" i="1"/>
  <c r="C945" i="1"/>
  <c r="G945" i="1" s="1"/>
  <c r="D944" i="1"/>
  <c r="H944" i="1" s="1"/>
  <c r="C944" i="1"/>
  <c r="D943" i="1"/>
  <c r="C943" i="1"/>
  <c r="D942" i="1"/>
  <c r="C942" i="1"/>
  <c r="H941" i="1"/>
  <c r="D941" i="1"/>
  <c r="C941" i="1"/>
  <c r="G941" i="1" s="1"/>
  <c r="D940" i="1"/>
  <c r="H940" i="1" s="1"/>
  <c r="C940" i="1"/>
  <c r="D939" i="1"/>
  <c r="C939" i="1"/>
  <c r="D938" i="1"/>
  <c r="C938" i="1"/>
  <c r="H937" i="1"/>
  <c r="D937" i="1"/>
  <c r="C937" i="1"/>
  <c r="G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G821" i="1" s="1"/>
  <c r="C821" i="1"/>
  <c r="G820" i="1"/>
  <c r="D820" i="1"/>
  <c r="C820" i="1"/>
  <c r="H820" i="1" s="1"/>
  <c r="G819" i="1"/>
  <c r="D819" i="1"/>
  <c r="C819" i="1"/>
  <c r="H819" i="1" s="1"/>
  <c r="G818" i="1"/>
  <c r="D818" i="1"/>
  <c r="C818" i="1"/>
  <c r="H818" i="1" s="1"/>
  <c r="G817" i="1"/>
  <c r="D817" i="1"/>
  <c r="C817" i="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D713" i="1"/>
  <c r="G713" i="1" s="1"/>
  <c r="C713" i="1"/>
  <c r="G712" i="1"/>
  <c r="D712" i="1"/>
  <c r="C712" i="1"/>
  <c r="H712" i="1" s="1"/>
  <c r="D711" i="1"/>
  <c r="G711" i="1" s="1"/>
  <c r="C711" i="1"/>
  <c r="H711" i="1" s="1"/>
  <c r="D710" i="1"/>
  <c r="G710" i="1" s="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D668" i="1"/>
  <c r="G668" i="1" s="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D657" i="1"/>
  <c r="G657" i="1" s="1"/>
  <c r="C657" i="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D647" i="1"/>
  <c r="G647" i="1" s="1"/>
  <c r="C647" i="1"/>
  <c r="H647" i="1" s="1"/>
  <c r="G646" i="1"/>
  <c r="D646" i="1"/>
  <c r="C646" i="1"/>
  <c r="H646" i="1" s="1"/>
  <c r="D645" i="1"/>
  <c r="G645" i="1" s="1"/>
  <c r="C645" i="1"/>
  <c r="D644" i="1"/>
  <c r="G644" i="1" s="1"/>
  <c r="C644" i="1"/>
  <c r="H644" i="1" s="1"/>
  <c r="G643" i="1"/>
  <c r="D643" i="1"/>
  <c r="C643" i="1"/>
  <c r="H643" i="1" s="1"/>
  <c r="G642" i="1"/>
  <c r="D642" i="1"/>
  <c r="C642" i="1"/>
  <c r="D641" i="1"/>
  <c r="G641" i="1" s="1"/>
  <c r="C641" i="1"/>
  <c r="C638" i="1"/>
  <c r="C637" i="1"/>
  <c r="D632" i="1"/>
  <c r="G632" i="1" s="1"/>
  <c r="C632" i="1"/>
  <c r="H632" i="1" s="1"/>
  <c r="D631" i="1"/>
  <c r="G631" i="1" s="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G424" i="1"/>
  <c r="D424" i="1"/>
  <c r="C424" i="1"/>
  <c r="H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G416" i="1"/>
  <c r="D416" i="1"/>
  <c r="C416" i="1"/>
  <c r="H416" i="1" s="1"/>
  <c r="D415" i="1"/>
  <c r="C415" i="1"/>
  <c r="H415" i="1" s="1"/>
  <c r="D413" i="1"/>
  <c r="G413" i="1" s="1"/>
  <c r="C413" i="1"/>
  <c r="D412" i="1"/>
  <c r="C412" i="1"/>
  <c r="D411" i="1"/>
  <c r="C411" i="1"/>
  <c r="D406" i="1"/>
  <c r="G406" i="1" s="1"/>
  <c r="C406" i="1"/>
  <c r="H406" i="1" s="1"/>
  <c r="D405" i="1"/>
  <c r="G405" i="1" s="1"/>
  <c r="C405" i="1"/>
  <c r="D404" i="1"/>
  <c r="C404" i="1"/>
  <c r="D401" i="1"/>
  <c r="C401" i="1"/>
  <c r="H401" i="1" s="1"/>
  <c r="G400" i="1"/>
  <c r="D400" i="1"/>
  <c r="C400" i="1"/>
  <c r="H400" i="1" s="1"/>
  <c r="G399" i="1"/>
  <c r="D399" i="1"/>
  <c r="C399" i="1"/>
  <c r="H399" i="1" s="1"/>
  <c r="D398" i="1"/>
  <c r="C398" i="1"/>
  <c r="H398" i="1" s="1"/>
  <c r="D397" i="1"/>
  <c r="C397" i="1"/>
  <c r="H397" i="1" s="1"/>
  <c r="G396" i="1"/>
  <c r="D396" i="1"/>
  <c r="C396" i="1"/>
  <c r="H396" i="1" s="1"/>
  <c r="G395" i="1"/>
  <c r="D395" i="1"/>
  <c r="C395" i="1"/>
  <c r="H395" i="1" s="1"/>
  <c r="D394" i="1"/>
  <c r="C394" i="1"/>
  <c r="H394" i="1" s="1"/>
  <c r="D393" i="1"/>
  <c r="C393" i="1"/>
  <c r="H393" i="1" s="1"/>
  <c r="G392" i="1"/>
  <c r="D392" i="1"/>
  <c r="C392" i="1"/>
  <c r="H392" i="1" s="1"/>
  <c r="G391" i="1"/>
  <c r="D391" i="1"/>
  <c r="C391" i="1"/>
  <c r="D390" i="1"/>
  <c r="C390" i="1"/>
  <c r="G390" i="1" s="1"/>
  <c r="D389" i="1"/>
  <c r="C389" i="1"/>
  <c r="H389" i="1" s="1"/>
  <c r="G388" i="1"/>
  <c r="D388" i="1"/>
  <c r="C388" i="1"/>
  <c r="G387" i="1"/>
  <c r="D387" i="1"/>
  <c r="C387" i="1"/>
  <c r="D386" i="1"/>
  <c r="C386" i="1"/>
  <c r="G386" i="1" s="1"/>
  <c r="D385" i="1"/>
  <c r="C385" i="1"/>
  <c r="H385" i="1" s="1"/>
  <c r="G384" i="1"/>
  <c r="D384" i="1"/>
  <c r="C384" i="1"/>
  <c r="G383" i="1"/>
  <c r="D383" i="1"/>
  <c r="C383" i="1"/>
  <c r="D382" i="1"/>
  <c r="C382" i="1"/>
  <c r="G382" i="1" s="1"/>
  <c r="D381" i="1"/>
  <c r="C381" i="1"/>
  <c r="H381" i="1" s="1"/>
  <c r="G380" i="1"/>
  <c r="D380" i="1"/>
  <c r="C380" i="1"/>
  <c r="D379" i="1"/>
  <c r="G379" i="1" s="1"/>
  <c r="C379" i="1"/>
  <c r="D378" i="1"/>
  <c r="C378" i="1"/>
  <c r="D377" i="1"/>
  <c r="C377" i="1"/>
  <c r="H377" i="1" s="1"/>
  <c r="G376" i="1"/>
  <c r="D376" i="1"/>
  <c r="C376" i="1"/>
  <c r="G375" i="1"/>
  <c r="D375" i="1"/>
  <c r="C375" i="1"/>
  <c r="D374" i="1"/>
  <c r="C374" i="1"/>
  <c r="G374" i="1" s="1"/>
  <c r="D373" i="1"/>
  <c r="C373" i="1"/>
  <c r="H373" i="1" s="1"/>
  <c r="G372" i="1"/>
  <c r="D372" i="1"/>
  <c r="C372" i="1"/>
  <c r="G371" i="1"/>
  <c r="D371" i="1"/>
  <c r="C371" i="1"/>
  <c r="D370" i="1"/>
  <c r="C370" i="1"/>
  <c r="G370" i="1" s="1"/>
  <c r="D369" i="1"/>
  <c r="C369" i="1"/>
  <c r="H369" i="1" s="1"/>
  <c r="G368" i="1"/>
  <c r="D368" i="1"/>
  <c r="C368" i="1"/>
  <c r="G367" i="1"/>
  <c r="D367" i="1"/>
  <c r="C367" i="1"/>
  <c r="D366" i="1"/>
  <c r="C366" i="1"/>
  <c r="G366" i="1" s="1"/>
  <c r="D365" i="1"/>
  <c r="C365" i="1"/>
  <c r="C364" i="1"/>
  <c r="G363" i="1"/>
  <c r="D363" i="1"/>
  <c r="C363" i="1"/>
  <c r="D362" i="1"/>
  <c r="C362" i="1"/>
  <c r="G362" i="1" s="1"/>
  <c r="D361" i="1"/>
  <c r="C361" i="1"/>
  <c r="H361" i="1" s="1"/>
  <c r="G360" i="1"/>
  <c r="D360" i="1"/>
  <c r="C360" i="1"/>
  <c r="G359" i="1"/>
  <c r="D359" i="1"/>
  <c r="C359" i="1"/>
  <c r="C358" i="1"/>
  <c r="D357" i="1"/>
  <c r="C357" i="1"/>
  <c r="H357" i="1" s="1"/>
  <c r="G356" i="1"/>
  <c r="D356" i="1"/>
  <c r="C356" i="1"/>
  <c r="G355" i="1"/>
  <c r="D355" i="1"/>
  <c r="C355" i="1"/>
  <c r="D354" i="1"/>
  <c r="C354" i="1"/>
  <c r="G354" i="1" s="1"/>
  <c r="D353" i="1"/>
  <c r="C353" i="1"/>
  <c r="H353" i="1" s="1"/>
  <c r="G352" i="1"/>
  <c r="D352" i="1"/>
  <c r="C352" i="1"/>
  <c r="G351" i="1"/>
  <c r="D351" i="1"/>
  <c r="C351" i="1"/>
  <c r="D350" i="1"/>
  <c r="C350" i="1"/>
  <c r="G350" i="1" s="1"/>
  <c r="D349" i="1"/>
  <c r="C349" i="1"/>
  <c r="H349" i="1" s="1"/>
  <c r="G348" i="1"/>
  <c r="D348" i="1"/>
  <c r="C348" i="1"/>
  <c r="G347" i="1"/>
  <c r="D347" i="1"/>
  <c r="C347" i="1"/>
  <c r="D346" i="1"/>
  <c r="G344" i="1"/>
  <c r="D344" i="1"/>
  <c r="C344" i="1"/>
  <c r="G343" i="1"/>
  <c r="D343" i="1"/>
  <c r="C343" i="1"/>
  <c r="D342" i="1"/>
  <c r="C342" i="1"/>
  <c r="G342" i="1" s="1"/>
  <c r="D341" i="1"/>
  <c r="C341" i="1"/>
  <c r="H341" i="1" s="1"/>
  <c r="G340" i="1"/>
  <c r="D340" i="1"/>
  <c r="C340" i="1"/>
  <c r="G339" i="1"/>
  <c r="D339" i="1"/>
  <c r="C339" i="1"/>
  <c r="D338" i="1"/>
  <c r="C338" i="1"/>
  <c r="G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D290" i="1"/>
  <c r="C290" i="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G18" i="1" s="1"/>
  <c r="D17" i="1"/>
  <c r="C17" i="1"/>
  <c r="H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E33" i="9" l="1"/>
  <c r="B33" i="9" s="1"/>
  <c r="H641" i="1"/>
  <c r="E287" i="9"/>
  <c r="B287" i="9" s="1"/>
  <c r="H631" i="1"/>
  <c r="F418" i="4"/>
  <c r="H405" i="1"/>
  <c r="H404" i="1"/>
  <c r="E644" i="4"/>
  <c r="D638" i="1" s="1"/>
  <c r="G638" i="1" s="1"/>
  <c r="H288" i="1"/>
  <c r="E292" i="9"/>
  <c r="B292" i="9" s="1"/>
  <c r="H821" i="1"/>
  <c r="H817" i="1"/>
  <c r="H713" i="1"/>
  <c r="H657" i="1"/>
  <c r="H649" i="1"/>
  <c r="H642" i="1"/>
  <c r="H645" i="1"/>
  <c r="F652" i="4"/>
  <c r="G378" i="1"/>
  <c r="F383" i="4"/>
  <c r="D364" i="1"/>
  <c r="G364" i="1" s="1"/>
  <c r="H365" i="1"/>
  <c r="H291" i="1"/>
  <c r="H290" i="1"/>
  <c r="H413" i="1"/>
  <c r="H289" i="1"/>
  <c r="H412" i="1"/>
  <c r="H638" i="1"/>
  <c r="H411" i="1"/>
  <c r="E643" i="4"/>
  <c r="D637" i="1" s="1"/>
  <c r="G637" i="1" s="1"/>
  <c r="F417" i="4"/>
  <c r="H255" i="1"/>
  <c r="H257" i="1"/>
  <c r="F223" i="9"/>
  <c r="B223" i="9" s="1"/>
  <c r="E43" i="9"/>
  <c r="B43" i="9" s="1"/>
  <c r="F219" i="9"/>
  <c r="B219" i="9" s="1"/>
  <c r="F177" i="4"/>
  <c r="E163" i="4"/>
  <c r="D159" i="1" s="1"/>
  <c r="F159" i="4"/>
  <c r="E124" i="4"/>
  <c r="D120" i="1" s="1"/>
  <c r="F124" i="4"/>
  <c r="E106" i="4"/>
  <c r="D102" i="1" s="1"/>
  <c r="E38" i="9"/>
  <c r="B38" i="9" s="1"/>
  <c r="E30" i="9"/>
  <c r="B30" i="9" s="1"/>
  <c r="E50" i="4"/>
  <c r="D46" i="1" s="1"/>
  <c r="E286" i="9"/>
  <c r="B286" i="9" s="1"/>
  <c r="E293" i="9"/>
  <c r="B293" i="9" s="1"/>
  <c r="E285" i="9"/>
  <c r="B285" i="9" s="1"/>
  <c r="F217" i="9"/>
  <c r="B217" i="9" s="1"/>
  <c r="E297" i="9"/>
  <c r="B297" i="9" s="1"/>
  <c r="E300" i="9"/>
  <c r="B300" i="9" s="1"/>
  <c r="H20" i="1"/>
  <c r="G20" i="1"/>
  <c r="H28" i="1"/>
  <c r="G28" i="1"/>
  <c r="H36" i="1"/>
  <c r="G36" i="1"/>
  <c r="H44" i="1"/>
  <c r="G44" i="1"/>
  <c r="H50" i="1"/>
  <c r="G50" i="1"/>
  <c r="H60" i="1"/>
  <c r="G60" i="1"/>
  <c r="H84" i="1"/>
  <c r="G84" i="1"/>
  <c r="G17"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6" i="1"/>
  <c r="G26" i="1"/>
  <c r="H38" i="1"/>
  <c r="G38" i="1"/>
  <c r="H48" i="1"/>
  <c r="G48"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24" i="1"/>
  <c r="G24" i="1"/>
  <c r="H30" i="1"/>
  <c r="G30" i="1"/>
  <c r="H34" i="1"/>
  <c r="G34" i="1"/>
  <c r="H42" i="1"/>
  <c r="G42" i="1"/>
  <c r="H52" i="1"/>
  <c r="G52" i="1"/>
  <c r="H18" i="1"/>
  <c r="H148" i="1"/>
  <c r="G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2" i="1"/>
  <c r="G22" i="1"/>
  <c r="H32" i="1"/>
  <c r="G32" i="1"/>
  <c r="H40" i="1"/>
  <c r="G40" i="1"/>
  <c r="H54" i="1"/>
  <c r="G54" i="1"/>
  <c r="H56" i="1"/>
  <c r="G56" i="1"/>
  <c r="H58" i="1"/>
  <c r="G58" i="1"/>
  <c r="H62" i="1"/>
  <c r="G62" i="1"/>
  <c r="H64" i="1"/>
  <c r="G64" i="1"/>
  <c r="H66" i="1"/>
  <c r="G66" i="1"/>
  <c r="H68" i="1"/>
  <c r="G68" i="1"/>
  <c r="H70" i="1"/>
  <c r="G70" i="1"/>
  <c r="H72" i="1"/>
  <c r="G72" i="1"/>
  <c r="H74" i="1"/>
  <c r="G74" i="1"/>
  <c r="H76" i="1"/>
  <c r="G76" i="1"/>
  <c r="H78" i="1"/>
  <c r="G78" i="1"/>
  <c r="H80" i="1"/>
  <c r="G80" i="1"/>
  <c r="H82" i="1"/>
  <c r="G82" i="1"/>
  <c r="H86" i="1"/>
  <c r="G86" i="1"/>
  <c r="H88" i="1"/>
  <c r="G88" i="1"/>
  <c r="H90" i="1"/>
  <c r="G90" i="1"/>
  <c r="H92" i="1"/>
  <c r="G92" i="1"/>
  <c r="H94" i="1"/>
  <c r="G94" i="1"/>
  <c r="H96" i="1"/>
  <c r="G96" i="1"/>
  <c r="H98" i="1"/>
  <c r="G98" i="1"/>
  <c r="H100" i="1"/>
  <c r="G100" i="1"/>
  <c r="H102" i="1"/>
  <c r="G102"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340" i="1"/>
  <c r="H344" i="1"/>
  <c r="H348" i="1"/>
  <c r="H352" i="1"/>
  <c r="H356" i="1"/>
  <c r="H360" i="1"/>
  <c r="H364" i="1"/>
  <c r="H368" i="1"/>
  <c r="H372" i="1"/>
  <c r="H376" i="1"/>
  <c r="H380" i="1"/>
  <c r="H384" i="1"/>
  <c r="H388" i="1"/>
  <c r="G394" i="1"/>
  <c r="G398" i="1"/>
  <c r="G404" i="1"/>
  <c r="G412" i="1"/>
  <c r="G415" i="1"/>
  <c r="G419" i="1"/>
  <c r="G423" i="1"/>
  <c r="G427" i="1"/>
  <c r="G431" i="1"/>
  <c r="G435" i="1"/>
  <c r="G939" i="1"/>
  <c r="H939" i="1"/>
  <c r="G955" i="1"/>
  <c r="H955" i="1"/>
  <c r="G971" i="1"/>
  <c r="H971" i="1"/>
  <c r="G995" i="1"/>
  <c r="H995"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H339"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G397" i="1"/>
  <c r="G401" i="1"/>
  <c r="G411" i="1"/>
  <c r="G418" i="1"/>
  <c r="G422" i="1"/>
  <c r="G426" i="1"/>
  <c r="G430" i="1"/>
  <c r="G434" i="1"/>
  <c r="G943" i="1"/>
  <c r="H943" i="1"/>
  <c r="G959" i="1"/>
  <c r="H959" i="1"/>
  <c r="G975" i="1"/>
  <c r="H975" i="1"/>
  <c r="H338" i="1"/>
  <c r="H342" i="1"/>
  <c r="H350" i="1"/>
  <c r="H354" i="1"/>
  <c r="H362" i="1"/>
  <c r="H366" i="1"/>
  <c r="H370" i="1"/>
  <c r="H374" i="1"/>
  <c r="H378" i="1"/>
  <c r="H382" i="1"/>
  <c r="H386" i="1"/>
  <c r="H390" i="1"/>
  <c r="G947" i="1"/>
  <c r="H947" i="1"/>
  <c r="G963" i="1"/>
  <c r="H963" i="1"/>
  <c r="G979" i="1"/>
  <c r="H979" i="1"/>
  <c r="G987" i="1"/>
  <c r="H987" i="1"/>
  <c r="G951" i="1"/>
  <c r="H951" i="1"/>
  <c r="G967" i="1"/>
  <c r="H967" i="1"/>
  <c r="G983" i="1"/>
  <c r="H983" i="1"/>
  <c r="G991" i="1"/>
  <c r="H991" i="1"/>
  <c r="H1207" i="1"/>
  <c r="G1207" i="1"/>
  <c r="H1215" i="1"/>
  <c r="G1215" i="1"/>
  <c r="H1223" i="1"/>
  <c r="G1223" i="1"/>
  <c r="H1239" i="1"/>
  <c r="G1239" i="1"/>
  <c r="H1255" i="1"/>
  <c r="G1255" i="1"/>
  <c r="H1271" i="1"/>
  <c r="G1271" i="1"/>
  <c r="H1287" i="1"/>
  <c r="G1287" i="1"/>
  <c r="H1307" i="1"/>
  <c r="G1307" i="1"/>
  <c r="G938" i="1"/>
  <c r="G942" i="1"/>
  <c r="G946" i="1"/>
  <c r="G950" i="1"/>
  <c r="G954" i="1"/>
  <c r="G958" i="1"/>
  <c r="G962" i="1"/>
  <c r="G966" i="1"/>
  <c r="G970" i="1"/>
  <c r="G974" i="1"/>
  <c r="G978" i="1"/>
  <c r="G982" i="1"/>
  <c r="G986" i="1"/>
  <c r="G990" i="1"/>
  <c r="G994" i="1"/>
  <c r="G998" i="1"/>
  <c r="G1002" i="1"/>
  <c r="G1006" i="1"/>
  <c r="G1010" i="1"/>
  <c r="G1014" i="1"/>
  <c r="G1018" i="1"/>
  <c r="G1022" i="1"/>
  <c r="G1026" i="1"/>
  <c r="G1030" i="1"/>
  <c r="H1195" i="1"/>
  <c r="G1195" i="1"/>
  <c r="H1211" i="1"/>
  <c r="G1211" i="1"/>
  <c r="H1219" i="1"/>
  <c r="G1219" i="1"/>
  <c r="H1227" i="1"/>
  <c r="G1227" i="1"/>
  <c r="H1243" i="1"/>
  <c r="G1243" i="1"/>
  <c r="H1259" i="1"/>
  <c r="G1259" i="1"/>
  <c r="H1275" i="1"/>
  <c r="G1275" i="1"/>
  <c r="H1291" i="1"/>
  <c r="G1291" i="1"/>
  <c r="H1311" i="1"/>
  <c r="G1311" i="1"/>
  <c r="G1184" i="1"/>
  <c r="G1186" i="1"/>
  <c r="G1188" i="1"/>
  <c r="G1190" i="1"/>
  <c r="G1192" i="1"/>
  <c r="H1199" i="1"/>
  <c r="G1199" i="1"/>
  <c r="G1208" i="1"/>
  <c r="G1216" i="1"/>
  <c r="G1224" i="1"/>
  <c r="H1231" i="1"/>
  <c r="G1231" i="1"/>
  <c r="G1240" i="1"/>
  <c r="H1247" i="1"/>
  <c r="G1247" i="1"/>
  <c r="G1256" i="1"/>
  <c r="H1263" i="1"/>
  <c r="G1263" i="1"/>
  <c r="G1272" i="1"/>
  <c r="H1279" i="1"/>
  <c r="G1279" i="1"/>
  <c r="G1288" i="1"/>
  <c r="H1295" i="1"/>
  <c r="G1295" i="1"/>
  <c r="G1308" i="1"/>
  <c r="H1315" i="1"/>
  <c r="G1315" i="1"/>
  <c r="G1456" i="1"/>
  <c r="I1456" i="1" s="1"/>
  <c r="J1456" i="1"/>
  <c r="H145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H990" i="1"/>
  <c r="G992" i="1"/>
  <c r="H994" i="1"/>
  <c r="G996" i="1"/>
  <c r="H998" i="1"/>
  <c r="G1000" i="1"/>
  <c r="G1004" i="1"/>
  <c r="G1008" i="1"/>
  <c r="G1012" i="1"/>
  <c r="G1016" i="1"/>
  <c r="G1020" i="1"/>
  <c r="G1024" i="1"/>
  <c r="G1028" i="1"/>
  <c r="G1032" i="1"/>
  <c r="G1036" i="1"/>
  <c r="G1040" i="1"/>
  <c r="G1044" i="1"/>
  <c r="G1050" i="1"/>
  <c r="G1054" i="1"/>
  <c r="G1058" i="1"/>
  <c r="G1062" i="1"/>
  <c r="G1069" i="1"/>
  <c r="G1073" i="1"/>
  <c r="G1077" i="1"/>
  <c r="G1081" i="1"/>
  <c r="G1085" i="1"/>
  <c r="G1089" i="1"/>
  <c r="G1093" i="1"/>
  <c r="G1100" i="1"/>
  <c r="G1104" i="1"/>
  <c r="G1108" i="1"/>
  <c r="G1112" i="1"/>
  <c r="G1116" i="1"/>
  <c r="G1120" i="1"/>
  <c r="G1128" i="1"/>
  <c r="G1132" i="1"/>
  <c r="G1136" i="1"/>
  <c r="G1140" i="1"/>
  <c r="G1144" i="1"/>
  <c r="G1148" i="1"/>
  <c r="G1151" i="1"/>
  <c r="G1154" i="1"/>
  <c r="G1156" i="1"/>
  <c r="G1158" i="1"/>
  <c r="G1160" i="1"/>
  <c r="G1162" i="1"/>
  <c r="G1164" i="1"/>
  <c r="G1166" i="1"/>
  <c r="G1168" i="1"/>
  <c r="G1170" i="1"/>
  <c r="G1172" i="1"/>
  <c r="G1174" i="1"/>
  <c r="G1176" i="1"/>
  <c r="G1178" i="1"/>
  <c r="G1180" i="1"/>
  <c r="G1182" i="1"/>
  <c r="G1196" i="1"/>
  <c r="H1203" i="1"/>
  <c r="G1203" i="1"/>
  <c r="G1212" i="1"/>
  <c r="G1220" i="1"/>
  <c r="G1228" i="1"/>
  <c r="G1244" i="1"/>
  <c r="H1251" i="1"/>
  <c r="G1251" i="1"/>
  <c r="G1260" i="1"/>
  <c r="H1267" i="1"/>
  <c r="G1267" i="1"/>
  <c r="G1276" i="1"/>
  <c r="H1283" i="1"/>
  <c r="G1283" i="1"/>
  <c r="G1292" i="1"/>
  <c r="H1303" i="1"/>
  <c r="G1303" i="1"/>
  <c r="G1312"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J1439" i="1"/>
  <c r="H1443" i="1"/>
  <c r="G1443" i="1"/>
  <c r="I1443" i="1" s="1"/>
  <c r="J1443" i="1"/>
  <c r="H1447" i="1"/>
  <c r="I1447" i="1" s="1"/>
  <c r="J1447" i="1"/>
  <c r="H1451" i="1"/>
  <c r="I1451" i="1" s="1"/>
  <c r="J1451" i="1"/>
  <c r="G1460" i="1"/>
  <c r="J1460" i="1"/>
  <c r="H1460" i="1"/>
  <c r="H1477" i="1"/>
  <c r="G1477" i="1"/>
  <c r="I1477" i="1" s="1"/>
  <c r="J1477" i="1"/>
  <c r="H1482" i="1"/>
  <c r="G1482" i="1"/>
  <c r="H1486" i="1"/>
  <c r="G1486" i="1"/>
  <c r="H1490" i="1"/>
  <c r="G1490" i="1"/>
  <c r="F421" i="4"/>
  <c r="D420" i="4"/>
  <c r="F460" i="4"/>
  <c r="D459" i="4"/>
  <c r="G190" i="9"/>
  <c r="E190" i="9" s="1"/>
  <c r="B190" i="9" s="1"/>
  <c r="F594" i="4"/>
  <c r="D593" i="4"/>
  <c r="F8" i="5"/>
  <c r="D7" i="5"/>
  <c r="I20" i="3"/>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441" i="1"/>
  <c r="G1441" i="1"/>
  <c r="J1441" i="1"/>
  <c r="H1445" i="1"/>
  <c r="G1445" i="1"/>
  <c r="J1445" i="1"/>
  <c r="H1449" i="1"/>
  <c r="I1449" i="1" s="1"/>
  <c r="J1449" i="1"/>
  <c r="G1458" i="1"/>
  <c r="J1458" i="1"/>
  <c r="H1458" i="1"/>
  <c r="F54" i="4"/>
  <c r="D50" i="4"/>
  <c r="D163" i="4"/>
  <c r="F188" i="4"/>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I1463" i="1"/>
  <c r="I1465" i="1"/>
  <c r="I1467" i="1"/>
  <c r="I1471" i="1"/>
  <c r="D7" i="4"/>
  <c r="F40" i="4"/>
  <c r="G21" i="9"/>
  <c r="H21" i="9"/>
  <c r="F152" i="4"/>
  <c r="F35" i="6"/>
  <c r="H25" i="3"/>
  <c r="F114" i="6"/>
  <c r="H27" i="3"/>
  <c r="G1446" i="1"/>
  <c r="I1446" i="1" s="1"/>
  <c r="J1446" i="1"/>
  <c r="G1448" i="1"/>
  <c r="I1448" i="1" s="1"/>
  <c r="J1448" i="1"/>
  <c r="G1450" i="1"/>
  <c r="I1450" i="1" s="1"/>
  <c r="J1450" i="1"/>
  <c r="G1452" i="1"/>
  <c r="I1452" i="1" s="1"/>
  <c r="J1452" i="1"/>
  <c r="H1474" i="1"/>
  <c r="G1474" i="1"/>
  <c r="J1474" i="1"/>
  <c r="F244" i="4"/>
  <c r="D224" i="4"/>
  <c r="F264" i="4"/>
  <c r="D263" i="4"/>
  <c r="E298" i="4"/>
  <c r="F126" i="5"/>
  <c r="D118" i="5"/>
  <c r="H1494" i="1"/>
  <c r="G1494"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34" i="4"/>
  <c r="D133" i="4"/>
  <c r="G307" i="9"/>
  <c r="F177" i="5"/>
  <c r="H307" i="9"/>
  <c r="E176" i="5"/>
  <c r="H1462" i="1"/>
  <c r="G1462" i="1"/>
  <c r="H1464" i="1"/>
  <c r="G1464" i="1"/>
  <c r="H1466" i="1"/>
  <c r="G1466" i="1"/>
  <c r="H1468" i="1"/>
  <c r="G1468" i="1"/>
  <c r="H1472" i="1"/>
  <c r="G1472" i="1"/>
  <c r="J1472" i="1"/>
  <c r="H1522" i="1"/>
  <c r="G1522" i="1"/>
  <c r="H1526" i="1"/>
  <c r="G1526" i="1"/>
  <c r="H1530" i="1"/>
  <c r="G1530" i="1"/>
  <c r="F216" i="4"/>
  <c r="D215" i="4"/>
  <c r="F252" i="4"/>
  <c r="D625" i="4"/>
  <c r="F632" i="4"/>
  <c r="F238" i="5"/>
  <c r="G186" i="9"/>
  <c r="E186" i="9" s="1"/>
  <c r="B186" i="9" s="1"/>
  <c r="H1461" i="1"/>
  <c r="H1479" i="1"/>
  <c r="G1479" i="1"/>
  <c r="J1479" i="1"/>
  <c r="H1498" i="1"/>
  <c r="G1498" i="1"/>
  <c r="H1502" i="1"/>
  <c r="G1502" i="1"/>
  <c r="H1506" i="1"/>
  <c r="G1506" i="1"/>
  <c r="H1510" i="1"/>
  <c r="G1510" i="1"/>
  <c r="H1514" i="1"/>
  <c r="G1514" i="1"/>
  <c r="F82" i="4"/>
  <c r="D196" i="4"/>
  <c r="D151" i="4" s="1"/>
  <c r="E311" i="4"/>
  <c r="D306" i="1" s="1"/>
  <c r="H306" i="1" s="1"/>
  <c r="E363" i="4"/>
  <c r="D358" i="1" s="1"/>
  <c r="H358" i="1" s="1"/>
  <c r="E420" i="4"/>
  <c r="F530" i="4"/>
  <c r="D529" i="4"/>
  <c r="D567" i="4"/>
  <c r="E580" i="4"/>
  <c r="D574" i="1" s="1"/>
  <c r="F70" i="5"/>
  <c r="D69" i="5"/>
  <c r="G309" i="9"/>
  <c r="E309" i="9" s="1"/>
  <c r="B309" i="9" s="1"/>
  <c r="F190" i="5"/>
  <c r="D6" i="8"/>
  <c r="C1493" i="1"/>
  <c r="E146" i="5"/>
  <c r="D1124" i="1" s="1"/>
  <c r="H1124" i="1" s="1"/>
  <c r="D206" i="5"/>
  <c r="F259" i="5"/>
  <c r="D258" i="5"/>
  <c r="F6" i="6"/>
  <c r="D5" i="6"/>
  <c r="D43" i="8"/>
  <c r="B27" i="9"/>
  <c r="E29" i="9"/>
  <c r="B29" i="9" s="1"/>
  <c r="G1485" i="1"/>
  <c r="G1489" i="1"/>
  <c r="G1497" i="1"/>
  <c r="G1501" i="1"/>
  <c r="G1505" i="1"/>
  <c r="G1509" i="1"/>
  <c r="G1513" i="1"/>
  <c r="G1521" i="1"/>
  <c r="G1525" i="1"/>
  <c r="G1529" i="1"/>
  <c r="G1533" i="1"/>
  <c r="G1537" i="1"/>
  <c r="G1541" i="1"/>
  <c r="G1545" i="1"/>
  <c r="G1549" i="1"/>
  <c r="G1553" i="1"/>
  <c r="G1557" i="1"/>
  <c r="G1561" i="1"/>
  <c r="G1565" i="1"/>
  <c r="G1569" i="1"/>
  <c r="G1573" i="1"/>
  <c r="G1577" i="1"/>
  <c r="D299" i="4"/>
  <c r="D351" i="4"/>
  <c r="D580" i="4"/>
  <c r="E5" i="6"/>
  <c r="F90" i="6"/>
  <c r="D89" i="6"/>
  <c r="F603" i="4"/>
  <c r="D87" i="5"/>
  <c r="E245" i="5"/>
  <c r="D1222" i="1" s="1"/>
  <c r="G315" i="9"/>
  <c r="E315" i="9" s="1"/>
  <c r="B23" i="9"/>
  <c r="E113" i="9"/>
  <c r="B113" i="9" s="1"/>
  <c r="E125" i="9"/>
  <c r="B125" i="9" s="1"/>
  <c r="B131" i="9"/>
  <c r="E137" i="9"/>
  <c r="B137" i="9" s="1"/>
  <c r="E149" i="9"/>
  <c r="B149" i="9" s="1"/>
  <c r="E157" i="9"/>
  <c r="B157" i="9" s="1"/>
  <c r="G166" i="9"/>
  <c r="D245" i="5"/>
  <c r="D237" i="5" s="1"/>
  <c r="B135" i="9"/>
  <c r="B147" i="9"/>
  <c r="B155" i="9"/>
  <c r="F277" i="9"/>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91" i="9"/>
  <c r="B99" i="9"/>
  <c r="B107" i="9"/>
  <c r="B111" i="9"/>
  <c r="E117" i="9"/>
  <c r="B117" i="9" s="1"/>
  <c r="B123" i="9"/>
  <c r="E133" i="9"/>
  <c r="B133" i="9" s="1"/>
  <c r="E141" i="9"/>
  <c r="B141" i="9" s="1"/>
  <c r="E145" i="9"/>
  <c r="B145" i="9" s="1"/>
  <c r="E153" i="9"/>
  <c r="B153" i="9" s="1"/>
  <c r="H165" i="9"/>
  <c r="F226" i="9"/>
  <c r="B226" i="9" s="1"/>
  <c r="B233" i="9"/>
  <c r="B241" i="9"/>
  <c r="B249" i="9"/>
  <c r="B257" i="9"/>
  <c r="B265" i="9"/>
  <c r="B281" i="9"/>
  <c r="B237" i="9"/>
  <c r="B245" i="9"/>
  <c r="B252" i="9"/>
  <c r="B253" i="9"/>
  <c r="B261" i="9"/>
  <c r="B269" i="9"/>
  <c r="F644" i="4" l="1"/>
  <c r="H637" i="1"/>
  <c r="E151" i="4"/>
  <c r="I17" i="3" s="1"/>
  <c r="F106" i="4"/>
  <c r="E6" i="4"/>
  <c r="E412" i="4" s="1"/>
  <c r="F237" i="5"/>
  <c r="H23" i="3"/>
  <c r="C1214" i="1"/>
  <c r="H17" i="3"/>
  <c r="D289" i="4"/>
  <c r="F151" i="4"/>
  <c r="C147" i="1"/>
  <c r="E165" i="9"/>
  <c r="B165" i="9" s="1"/>
  <c r="E166" i="9"/>
  <c r="B166" i="9" s="1"/>
  <c r="D350" i="4"/>
  <c r="F351" i="4"/>
  <c r="C346" i="1"/>
  <c r="D141" i="6"/>
  <c r="F5" i="6"/>
  <c r="H24" i="3"/>
  <c r="C1299" i="1"/>
  <c r="G310" i="9"/>
  <c r="E310" i="9" s="1"/>
  <c r="B310" i="9" s="1"/>
  <c r="F206" i="5"/>
  <c r="C1183" i="1"/>
  <c r="D414" i="1"/>
  <c r="I1479" i="1"/>
  <c r="F625" i="4"/>
  <c r="C619" i="1"/>
  <c r="I1472" i="1"/>
  <c r="I1466" i="1"/>
  <c r="I1462" i="1"/>
  <c r="D176" i="5"/>
  <c r="F133" i="4"/>
  <c r="C129" i="1"/>
  <c r="F118" i="5"/>
  <c r="C1096" i="1"/>
  <c r="F263" i="4"/>
  <c r="C259" i="1"/>
  <c r="I1474" i="1"/>
  <c r="F7" i="4"/>
  <c r="D6" i="4"/>
  <c r="C3" i="1"/>
  <c r="E350" i="4"/>
  <c r="E407" i="4" s="1"/>
  <c r="D402" i="1" s="1"/>
  <c r="F420" i="4"/>
  <c r="D635" i="4"/>
  <c r="C414" i="1"/>
  <c r="I1439" i="1"/>
  <c r="G306" i="1"/>
  <c r="G358" i="1"/>
  <c r="F87" i="5"/>
  <c r="C1065" i="1"/>
  <c r="I24" i="3"/>
  <c r="E141" i="6"/>
  <c r="D1299" i="1"/>
  <c r="D298" i="4"/>
  <c r="F299" i="4"/>
  <c r="C294" i="1"/>
  <c r="F567" i="4"/>
  <c r="C561" i="1"/>
  <c r="F7" i="5"/>
  <c r="D6" i="5"/>
  <c r="H20" i="3"/>
  <c r="C985" i="1"/>
  <c r="B192" i="9"/>
  <c r="F213" i="9"/>
  <c r="B213" i="9" s="1"/>
  <c r="E237" i="5"/>
  <c r="F258" i="5"/>
  <c r="C1235" i="1"/>
  <c r="H1493" i="1"/>
  <c r="G1493" i="1"/>
  <c r="F69" i="5"/>
  <c r="D68" i="5"/>
  <c r="C1047" i="1"/>
  <c r="F529" i="4"/>
  <c r="D528" i="4"/>
  <c r="C523" i="1"/>
  <c r="E68" i="5"/>
  <c r="F215" i="4"/>
  <c r="C211" i="1"/>
  <c r="I1468" i="1"/>
  <c r="I1464" i="1"/>
  <c r="E175" i="5"/>
  <c r="D1152" i="1" s="1"/>
  <c r="I22" i="3"/>
  <c r="D1153" i="1"/>
  <c r="E307" i="9"/>
  <c r="B307" i="9" s="1"/>
  <c r="E528" i="4"/>
  <c r="F224" i="4"/>
  <c r="C220" i="1"/>
  <c r="E21" i="9"/>
  <c r="F163" i="4"/>
  <c r="C159" i="1"/>
  <c r="I1441" i="1"/>
  <c r="F459" i="4"/>
  <c r="C453" i="1"/>
  <c r="G1124" i="1"/>
  <c r="F245" i="5"/>
  <c r="C1222" i="1"/>
  <c r="B315" i="9"/>
  <c r="E314" i="9"/>
  <c r="I10" i="3" s="1"/>
  <c r="F89" i="6"/>
  <c r="C1383" i="1"/>
  <c r="F580" i="4"/>
  <c r="C574" i="1"/>
  <c r="C1518" i="1"/>
  <c r="I35" i="3"/>
  <c r="G312" i="9"/>
  <c r="E312" i="9" s="1"/>
  <c r="C1481" i="1"/>
  <c r="D42" i="8"/>
  <c r="F196" i="4"/>
  <c r="C192" i="1"/>
  <c r="F363" i="4"/>
  <c r="D293" i="1"/>
  <c r="F50" i="4"/>
  <c r="C46" i="1"/>
  <c r="I1458" i="1"/>
  <c r="F593" i="4"/>
  <c r="C587" i="1"/>
  <c r="I1460" i="1"/>
  <c r="D147" i="1" l="1"/>
  <c r="E289" i="4"/>
  <c r="E291" i="4" s="1"/>
  <c r="D287" i="1" s="1"/>
  <c r="E639" i="4"/>
  <c r="D633" i="1" s="1"/>
  <c r="D407" i="1"/>
  <c r="D2" i="1"/>
  <c r="I16" i="3"/>
  <c r="B312" i="9"/>
  <c r="H46" i="1"/>
  <c r="G46" i="1"/>
  <c r="H1481" i="1"/>
  <c r="G1481" i="1"/>
  <c r="H574" i="1"/>
  <c r="G574" i="1"/>
  <c r="H159" i="1"/>
  <c r="G159" i="1"/>
  <c r="E413" i="4"/>
  <c r="D285" i="1"/>
  <c r="E290" i="4"/>
  <c r="D286" i="1" s="1"/>
  <c r="E636" i="4"/>
  <c r="D630" i="1" s="1"/>
  <c r="D522" i="1"/>
  <c r="I23" i="3"/>
  <c r="D1214" i="1"/>
  <c r="H414" i="1"/>
  <c r="G414" i="1"/>
  <c r="H3" i="1"/>
  <c r="G3" i="1"/>
  <c r="H259" i="1"/>
  <c r="G259" i="1"/>
  <c r="H129" i="1"/>
  <c r="G129" i="1"/>
  <c r="D291" i="4"/>
  <c r="F289" i="4"/>
  <c r="D413" i="4"/>
  <c r="C285" i="1"/>
  <c r="I21" i="3"/>
  <c r="D1046" i="1"/>
  <c r="E6" i="5"/>
  <c r="G1047" i="1"/>
  <c r="H1047" i="1"/>
  <c r="F6" i="5"/>
  <c r="C984" i="1"/>
  <c r="H294" i="1"/>
  <c r="G294" i="1"/>
  <c r="I28" i="3"/>
  <c r="D1435" i="1"/>
  <c r="F635" i="4"/>
  <c r="C629" i="1"/>
  <c r="D412" i="4"/>
  <c r="F6" i="4"/>
  <c r="H16" i="3"/>
  <c r="D290" i="4"/>
  <c r="C2" i="1"/>
  <c r="F141" i="6"/>
  <c r="H28" i="3"/>
  <c r="C1435" i="1"/>
  <c r="D408" i="4"/>
  <c r="F350" i="4"/>
  <c r="C345" i="1"/>
  <c r="H1214" i="1"/>
  <c r="G1214" i="1"/>
  <c r="H587" i="1"/>
  <c r="G587" i="1"/>
  <c r="H192" i="1"/>
  <c r="G192" i="1"/>
  <c r="H1383" i="1"/>
  <c r="G1383" i="1"/>
  <c r="H1222" i="1"/>
  <c r="G1222" i="1"/>
  <c r="B21" i="9"/>
  <c r="H220" i="1"/>
  <c r="G220" i="1"/>
  <c r="H523" i="1"/>
  <c r="G523" i="1"/>
  <c r="H21" i="3"/>
  <c r="F68" i="5"/>
  <c r="C1046" i="1"/>
  <c r="H1235" i="1"/>
  <c r="G1235" i="1"/>
  <c r="G1096" i="1"/>
  <c r="H1096" i="1"/>
  <c r="F176" i="5"/>
  <c r="H22" i="3"/>
  <c r="D175" i="5"/>
  <c r="G284" i="9" s="1"/>
  <c r="E284" i="9" s="1"/>
  <c r="B284" i="9" s="1"/>
  <c r="C1153" i="1"/>
  <c r="H619" i="1"/>
  <c r="G619" i="1"/>
  <c r="E635" i="4"/>
  <c r="D629" i="1" s="1"/>
  <c r="H9" i="3"/>
  <c r="H1299" i="1"/>
  <c r="G1299" i="1"/>
  <c r="G317" i="9"/>
  <c r="E317" i="9" s="1"/>
  <c r="H147" i="1"/>
  <c r="G147" i="1"/>
  <c r="H453" i="1"/>
  <c r="G453" i="1"/>
  <c r="K1450" i="9"/>
  <c r="G313" i="9"/>
  <c r="E313" i="9" s="1"/>
  <c r="B313" i="9" s="1"/>
  <c r="I34" i="3"/>
  <c r="C1517" i="1"/>
  <c r="H11" i="3" s="1"/>
  <c r="H19" i="9"/>
  <c r="E19" i="9" s="1"/>
  <c r="B19" i="9" s="1"/>
  <c r="H1518" i="1"/>
  <c r="G1518" i="1"/>
  <c r="H211" i="1"/>
  <c r="G211" i="1"/>
  <c r="D636" i="4"/>
  <c r="F528" i="4"/>
  <c r="C522" i="1"/>
  <c r="G985" i="1"/>
  <c r="H985" i="1"/>
  <c r="H561" i="1"/>
  <c r="G561" i="1"/>
  <c r="D407" i="4"/>
  <c r="F298" i="4"/>
  <c r="C293" i="1"/>
  <c r="G1065" i="1"/>
  <c r="H1065" i="1"/>
  <c r="E408" i="4"/>
  <c r="D403" i="1" s="1"/>
  <c r="D345" i="1"/>
  <c r="H1183" i="1"/>
  <c r="G1183" i="1"/>
  <c r="H346" i="1"/>
  <c r="G346" i="1"/>
  <c r="N3" i="9" l="1"/>
  <c r="F636" i="4"/>
  <c r="C630" i="1"/>
  <c r="F407" i="4"/>
  <c r="C402" i="1"/>
  <c r="H1153" i="1"/>
  <c r="G1153" i="1"/>
  <c r="G1046" i="1"/>
  <c r="H1046" i="1"/>
  <c r="H345" i="1"/>
  <c r="G345" i="1"/>
  <c r="H629" i="1"/>
  <c r="G629" i="1"/>
  <c r="H278" i="9"/>
  <c r="D984" i="1"/>
  <c r="F291" i="4"/>
  <c r="C287" i="1"/>
  <c r="E640" i="4"/>
  <c r="E415" i="4"/>
  <c r="D410" i="1" s="1"/>
  <c r="D408" i="1"/>
  <c r="E414" i="4"/>
  <c r="D409" i="1" s="1"/>
  <c r="E316" i="9"/>
  <c r="B317" i="9"/>
  <c r="F175" i="5"/>
  <c r="C1152" i="1"/>
  <c r="G278" i="9"/>
  <c r="E278" i="9" s="1"/>
  <c r="H285" i="1"/>
  <c r="G285" i="1"/>
  <c r="K3" i="9"/>
  <c r="I9" i="3"/>
  <c r="H522" i="1"/>
  <c r="G522" i="1"/>
  <c r="H1517" i="1"/>
  <c r="G1517" i="1"/>
  <c r="H293" i="1"/>
  <c r="G293" i="1"/>
  <c r="F408" i="4"/>
  <c r="C403" i="1"/>
  <c r="H2" i="1"/>
  <c r="G2" i="1"/>
  <c r="D639" i="4"/>
  <c r="D414" i="4"/>
  <c r="F412" i="4"/>
  <c r="C407" i="1"/>
  <c r="H8" i="3"/>
  <c r="G984" i="1"/>
  <c r="H984" i="1"/>
  <c r="D640" i="4"/>
  <c r="D415" i="4"/>
  <c r="F413" i="4"/>
  <c r="C408" i="1"/>
  <c r="H1435" i="1"/>
  <c r="G1435" i="1"/>
  <c r="F290" i="4"/>
  <c r="C286" i="1"/>
  <c r="E311" i="9"/>
  <c r="I11" i="3" s="1"/>
  <c r="H630" i="1" l="1"/>
  <c r="G630" i="1"/>
  <c r="F414" i="4"/>
  <c r="C409" i="1"/>
  <c r="F415" i="4"/>
  <c r="C410" i="1"/>
  <c r="E277" i="9"/>
  <c r="I8" i="3" s="1"/>
  <c r="B278" i="9"/>
  <c r="E642" i="4"/>
  <c r="D634" i="1"/>
  <c r="E641" i="4"/>
  <c r="D642" i="4"/>
  <c r="F640" i="4"/>
  <c r="C634" i="1"/>
  <c r="H407" i="1"/>
  <c r="G407" i="1"/>
  <c r="H1152" i="1"/>
  <c r="G1152" i="1"/>
  <c r="H287" i="1"/>
  <c r="G287" i="1"/>
  <c r="H402" i="1"/>
  <c r="G402" i="1"/>
  <c r="M3" i="9"/>
  <c r="D641" i="4"/>
  <c r="F639" i="4"/>
  <c r="C633" i="1"/>
  <c r="H403" i="1"/>
  <c r="G403" i="1"/>
  <c r="H286" i="1"/>
  <c r="G286" i="1"/>
  <c r="H408" i="1"/>
  <c r="G408" i="1"/>
  <c r="H409" i="1" l="1"/>
  <c r="G409" i="1"/>
  <c r="H634" i="1"/>
  <c r="G634" i="1"/>
  <c r="E645" i="4"/>
  <c r="D635" i="1"/>
  <c r="H410" i="1"/>
  <c r="G410" i="1"/>
  <c r="H633" i="1"/>
  <c r="G633" i="1"/>
  <c r="D645" i="4"/>
  <c r="F641" i="4"/>
  <c r="C635" i="1"/>
  <c r="D646" i="4"/>
  <c r="F642" i="4"/>
  <c r="C636" i="1"/>
  <c r="E646" i="4"/>
  <c r="D636" i="1"/>
  <c r="H19" i="3" l="1"/>
  <c r="F646" i="4"/>
  <c r="C640" i="1"/>
  <c r="H635" i="1"/>
  <c r="G635" i="1"/>
  <c r="I18" i="3"/>
  <c r="D639" i="1"/>
  <c r="H18" i="3"/>
  <c r="F645" i="4"/>
  <c r="C639" i="1"/>
  <c r="G276" i="9"/>
  <c r="E276" i="9" s="1"/>
  <c r="B276" i="9" s="1"/>
  <c r="I19" i="3"/>
  <c r="D640" i="1"/>
  <c r="H636" i="1"/>
  <c r="G636" i="1"/>
  <c r="H640" i="1" l="1"/>
  <c r="G640" i="1"/>
  <c r="H639" i="1"/>
  <c r="G639" i="1"/>
  <c r="H7" i="3"/>
  <c r="J3" i="9" l="1"/>
  <c r="G274" i="9" l="1"/>
  <c r="M272" i="9"/>
  <c r="L272" i="9"/>
  <c r="H274" i="9"/>
  <c r="H18" i="9"/>
  <c r="G18" i="9"/>
  <c r="E18" i="9" s="1"/>
  <c r="B18" i="9" s="1"/>
  <c r="K9" i="9"/>
  <c r="J6" i="9"/>
  <c r="L15" i="9"/>
  <c r="K5" i="9"/>
  <c r="H17" i="9"/>
  <c r="I11" i="9"/>
  <c r="E11" i="9" s="1"/>
  <c r="B11" i="9" s="1"/>
  <c r="K13" i="9"/>
  <c r="J10" i="9"/>
  <c r="I7" i="9"/>
  <c r="E7" i="9" s="1"/>
  <c r="B7" i="9" s="1"/>
  <c r="M16" i="9"/>
  <c r="J7" i="9"/>
  <c r="I12" i="9"/>
  <c r="I9" i="9"/>
  <c r="G15" i="9"/>
  <c r="E15" i="9" s="1"/>
  <c r="I6" i="9"/>
  <c r="H15" i="9"/>
  <c r="G17" i="9"/>
  <c r="I8" i="9"/>
  <c r="M15" i="9"/>
  <c r="I5" i="9"/>
  <c r="K11" i="9"/>
  <c r="H16" i="9"/>
  <c r="K8" i="9"/>
  <c r="J13" i="9"/>
  <c r="K10" i="9"/>
  <c r="G16" i="9"/>
  <c r="K7" i="9"/>
  <c r="J12" i="9"/>
  <c r="J17" i="9"/>
  <c r="K6" i="9"/>
  <c r="J11" i="9"/>
  <c r="I17" i="9"/>
  <c r="J8" i="9"/>
  <c r="I13" i="9"/>
  <c r="E13" i="9" s="1"/>
  <c r="B13" i="9" s="1"/>
  <c r="J5" i="9"/>
  <c r="L16" i="9"/>
  <c r="K12" i="9"/>
  <c r="J9" i="9"/>
  <c r="E5" i="9" l="1"/>
  <c r="E8" i="9"/>
  <c r="B8" i="9" s="1"/>
  <c r="F272" i="9"/>
  <c r="B272" i="9" s="1"/>
  <c r="E9" i="9"/>
  <c r="B9" i="9" s="1"/>
  <c r="E12" i="9"/>
  <c r="B12" i="9" s="1"/>
  <c r="E16" i="9"/>
  <c r="E17" i="9"/>
  <c r="B17" i="9" s="1"/>
  <c r="F16" i="9"/>
  <c r="B5" i="9"/>
  <c r="E10" i="9"/>
  <c r="B10" i="9" s="1"/>
  <c r="E6" i="9"/>
  <c r="B6" i="9" s="1"/>
  <c r="F15" i="9"/>
  <c r="E274" i="9"/>
  <c r="F20" i="9" l="1"/>
  <c r="F14" i="9"/>
  <c r="E14" i="9"/>
  <c r="B15" i="9"/>
  <c r="B274" i="9"/>
  <c r="E20" i="9"/>
  <c r="I7" i="3" s="1"/>
  <c r="E4" i="9"/>
  <c r="B16"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<sst xmlns="http://schemas.openxmlformats.org/spreadsheetml/2006/main" count="4359" uniqueCount="3423">
  <si>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</si>
  <si>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</si>
  <si>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</si>
  <si>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</si>
  <si>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</si>
  <si>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</si>
  <si>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</si>
  <si>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</si>
  <si>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</si>
  <si>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</si>
  <si>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</si>
  <si>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</si>
  <si>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</si>
  <si>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</si>
  <si>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</si>
  <si>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</si>
  <si>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</si>
  <si>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</si>
  <si>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</si>
  <si>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</si>
  <si>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</si>
  <si>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</si>
  <si>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</si>
  <si>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</si>
  <si>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</si>
  <si>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</si>
  <si>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</si>
  <si>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</si>
  <si>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</si>
  <si>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</si>
  <si>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</si>
  <si>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PLITVIČKA JEZERA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</si>
  <si>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</si>
  <si>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</si>
  <si>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</si>
  <si>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</si>
  <si>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</si>
  <si>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</si>
  <si>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</si>
  <si>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</si>
  <si>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</si>
  <si>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</si>
  <si>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</si>
  <si>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</si>
  <si>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</si>
  <si>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</si>
  <si>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</si>
  <si>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</si>
  <si>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</si>
  <si>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8826 - OSNOVNA ŠKOLA PLITVIČKA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</si>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</sst>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533165.51</v>
      </c>
      <c r="D2" s="6">
        <f>'PR-RAS'!E6</f>
        <v>683485.5</v>
      </c>
      <c r="E2" s="6">
        <v>0</v>
      </c>
      <c r="F2" s="6">
        <v>0</v>
      </c>
      <c r="G2" s="7">
        <f t="shared" ref="G2:G264" si="0">(B2/1000)*(C2*1+D2*2)</f>
        <v>1900.13651</v>
      </c>
      <c r="H2" s="7">
        <f t="shared" ref="H2:H264" si="1">ABS(C2-ROUND(C2,0))+ABS(D2-ROUND(D2,0))</f>
        <v>0.98999999999068677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447792.34</v>
      </c>
      <c r="D46" s="1">
        <f>'PR-RAS'!E50</f>
        <v>543328.84</v>
      </c>
      <c r="E46" s="1">
        <v>0</v>
      </c>
      <c r="F46" s="1">
        <v>0</v>
      </c>
      <c r="G46" s="2">
        <f t="shared" si="0"/>
        <v>69050.250899999999</v>
      </c>
      <c r="H46" s="2">
        <f t="shared" si="1"/>
        <v>0.50000000005820766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1500</v>
      </c>
      <c r="D55" s="1">
        <f>'PR-RAS'!E59</f>
        <v>14195</v>
      </c>
      <c r="E55" s="1">
        <v>0</v>
      </c>
      <c r="F55" s="1">
        <v>0</v>
      </c>
      <c r="G55" s="2">
        <f t="shared" si="0"/>
        <v>1614.06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1500</v>
      </c>
      <c r="D56" s="1">
        <f>'PR-RAS'!E60</f>
        <v>14195</v>
      </c>
      <c r="E56" s="1">
        <v>0</v>
      </c>
      <c r="F56" s="1">
        <v>0</v>
      </c>
      <c r="G56" s="2">
        <f t="shared" si="0"/>
        <v>1643.95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446167.89</v>
      </c>
      <c r="D64" s="1">
        <f>'PR-RAS'!E68</f>
        <v>529133.84</v>
      </c>
      <c r="E64" s="1">
        <v>0</v>
      </c>
      <c r="F64" s="1">
        <v>0</v>
      </c>
      <c r="G64" s="2">
        <f t="shared" si="0"/>
        <v>94779.44090999999</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439884.7</v>
      </c>
      <c r="D65" s="1">
        <f>'PR-RAS'!E69</f>
        <v>529133.84</v>
      </c>
      <c r="E65" s="1">
        <v>0</v>
      </c>
      <c r="F65" s="1">
        <v>0</v>
      </c>
      <c r="G65" s="2">
        <f t="shared" si="0"/>
        <v>95881.75232</v>
      </c>
      <c r="H65" s="2">
        <f t="shared" si="1"/>
        <v>0.46000000002095476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6283.19</v>
      </c>
      <c r="D66" s="1">
        <f>'PR-RAS'!E70</f>
        <v>0</v>
      </c>
      <c r="E66" s="1">
        <v>0</v>
      </c>
      <c r="F66" s="1">
        <v>0</v>
      </c>
      <c r="G66" s="2">
        <f t="shared" si="0"/>
        <v>408.40735000000001</v>
      </c>
      <c r="H66" s="2">
        <f t="shared" si="1"/>
        <v>0.18999999999959982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124.45</v>
      </c>
      <c r="D73" s="1">
        <f>'PR-RAS'!E77</f>
        <v>0</v>
      </c>
      <c r="E73" s="1">
        <v>0</v>
      </c>
      <c r="F73" s="1">
        <v>0</v>
      </c>
      <c r="G73" s="2">
        <f t="shared" si="0"/>
        <v>8.9603999999999999</v>
      </c>
      <c r="H73" s="2">
        <f t="shared" si="1"/>
        <v>0.45000000000000284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124.45</v>
      </c>
      <c r="D76" s="1">
        <f>'PR-RAS'!E80</f>
        <v>0</v>
      </c>
      <c r="E76" s="1">
        <v>0</v>
      </c>
      <c r="F76" s="1">
        <v>0</v>
      </c>
      <c r="G76" s="2">
        <f t="shared" si="0"/>
        <v>9.3337500000000002</v>
      </c>
      <c r="H76" s="2">
        <f t="shared" si="1"/>
        <v>0.45000000000000284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v>
      </c>
      <c r="D78" s="1">
        <f>'PR-RAS'!E82</f>
        <v>5.0599999999999996</v>
      </c>
      <c r="E78" s="1">
        <v>0</v>
      </c>
      <c r="F78" s="1">
        <v>0</v>
      </c>
      <c r="G78" s="2">
        <f t="shared" si="0"/>
        <v>0.87934000000000001</v>
      </c>
      <c r="H78" s="2">
        <f t="shared" si="1"/>
        <v>0.35999999999999965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v>
      </c>
      <c r="D79" s="1">
        <f>'PR-RAS'!E83</f>
        <v>5.0599999999999996</v>
      </c>
      <c r="E79" s="1">
        <v>0</v>
      </c>
      <c r="F79" s="1">
        <v>0</v>
      </c>
      <c r="G79" s="2">
        <f t="shared" si="0"/>
        <v>0.89076</v>
      </c>
      <c r="H79" s="2">
        <f t="shared" si="1"/>
        <v>0.35999999999999965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v>
      </c>
      <c r="D86" s="1">
        <f>'PR-RAS'!E90</f>
        <v>5.0599999999999996</v>
      </c>
      <c r="E86" s="1">
        <v>0</v>
      </c>
      <c r="F86" s="1">
        <v>0</v>
      </c>
      <c r="G86" s="2">
        <f t="shared" si="0"/>
        <v>0.97070000000000012</v>
      </c>
      <c r="H86" s="2">
        <f t="shared" si="1"/>
        <v>0.35999999999999965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4866.33</v>
      </c>
      <c r="D102" s="1">
        <f>'PR-RAS'!E106</f>
        <v>1263.47</v>
      </c>
      <c r="E102" s="1">
        <v>0</v>
      </c>
      <c r="F102" s="1">
        <v>0</v>
      </c>
      <c r="G102" s="2">
        <f t="shared" si="0"/>
        <v>746.72027000000014</v>
      </c>
      <c r="H102" s="2">
        <f t="shared" si="1"/>
        <v>0.79999999999995453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4866.33</v>
      </c>
      <c r="D108" s="1">
        <f>'PR-RAS'!E112</f>
        <v>1263.47</v>
      </c>
      <c r="E108" s="1">
        <v>0</v>
      </c>
      <c r="F108" s="1">
        <v>0</v>
      </c>
      <c r="G108" s="2">
        <f t="shared" si="0"/>
        <v>791.07988999999998</v>
      </c>
      <c r="H108" s="2">
        <f t="shared" si="1"/>
        <v>0.79999999999995453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4866.33</v>
      </c>
      <c r="D113" s="1">
        <f>'PR-RAS'!E117</f>
        <v>1263.47</v>
      </c>
      <c r="E113" s="1">
        <v>0</v>
      </c>
      <c r="F113" s="1">
        <v>0</v>
      </c>
      <c r="G113" s="2">
        <f t="shared" si="0"/>
        <v>828.04624000000001</v>
      </c>
      <c r="H113" s="2">
        <f t="shared" si="1"/>
        <v>0.79999999999995453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6556.8</v>
      </c>
      <c r="D120" s="1">
        <f>'PR-RAS'!E124</f>
        <v>3094.15</v>
      </c>
      <c r="E120" s="1">
        <v>0</v>
      </c>
      <c r="F120" s="1">
        <v>0</v>
      </c>
      <c r="G120" s="2">
        <f t="shared" si="0"/>
        <v>1516.6668999999999</v>
      </c>
      <c r="H120" s="2">
        <f t="shared" si="1"/>
        <v>0.34999999999990905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430.15</v>
      </c>
      <c r="E121" s="1">
        <v>0</v>
      </c>
      <c r="F121" s="1">
        <v>0</v>
      </c>
      <c r="G121" s="2">
        <f t="shared" si="0"/>
        <v>103.23599999999999</v>
      </c>
      <c r="H121" s="2">
        <f t="shared" si="1"/>
        <v>0.14999999999997726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430.15</v>
      </c>
      <c r="E123" s="1">
        <v>0</v>
      </c>
      <c r="F123" s="1">
        <v>0</v>
      </c>
      <c r="G123" s="2">
        <f t="shared" si="0"/>
        <v>104.95659999999999</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6556.8</v>
      </c>
      <c r="D124" s="1">
        <f>'PR-RAS'!E128</f>
        <v>2664</v>
      </c>
      <c r="E124" s="1">
        <v>0</v>
      </c>
      <c r="F124" s="1">
        <v>0</v>
      </c>
      <c r="G124" s="2">
        <f t="shared" si="0"/>
        <v>1461.8303999999998</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3009.3</v>
      </c>
      <c r="D125" s="1">
        <f>'PR-RAS'!E129</f>
        <v>2664</v>
      </c>
      <c r="E125" s="1">
        <v>0</v>
      </c>
      <c r="F125" s="1">
        <v>0</v>
      </c>
      <c r="G125" s="2">
        <f t="shared" si="0"/>
        <v>1033.8252</v>
      </c>
      <c r="H125" s="2">
        <f t="shared" si="1"/>
        <v>0.3000000000001819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3547.5</v>
      </c>
      <c r="D126" s="1">
        <f>'PR-RAS'!E130</f>
        <v>0</v>
      </c>
      <c r="E126" s="1">
        <v>0</v>
      </c>
      <c r="F126" s="1">
        <v>0</v>
      </c>
      <c r="G126" s="2">
        <f t="shared" si="0"/>
        <v>443.4375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73948.740000000005</v>
      </c>
      <c r="D129" s="1">
        <f>'PR-RAS'!E133</f>
        <v>135793.98000000001</v>
      </c>
      <c r="E129" s="1">
        <v>0</v>
      </c>
      <c r="F129" s="1">
        <v>0</v>
      </c>
      <c r="G129" s="2">
        <f t="shared" si="0"/>
        <v>44228.6976</v>
      </c>
      <c r="H129" s="2">
        <f t="shared" si="1"/>
        <v>0.27999999998428393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73948.740000000005</v>
      </c>
      <c r="D130" s="1">
        <f>'PR-RAS'!E134</f>
        <v>135793.98000000001</v>
      </c>
      <c r="E130" s="1">
        <v>0</v>
      </c>
      <c r="F130" s="1">
        <v>0</v>
      </c>
      <c r="G130" s="2">
        <f t="shared" si="0"/>
        <v>44574.234300000004</v>
      </c>
      <c r="H130" s="2">
        <f t="shared" si="1"/>
        <v>0.27999999998428393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66603.05</v>
      </c>
      <c r="D131" s="1">
        <f>'PR-RAS'!E135</f>
        <v>135793.98000000001</v>
      </c>
      <c r="E131" s="1">
        <v>0</v>
      </c>
      <c r="F131" s="1">
        <v>0</v>
      </c>
      <c r="G131" s="2">
        <f t="shared" si="0"/>
        <v>43964.831300000005</v>
      </c>
      <c r="H131" s="2">
        <f t="shared" si="1"/>
        <v>6.9999999992433004E-2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7345.69</v>
      </c>
      <c r="D132" s="1">
        <f>'PR-RAS'!E136</f>
        <v>0</v>
      </c>
      <c r="E132" s="1">
        <v>0</v>
      </c>
      <c r="F132" s="1">
        <v>0</v>
      </c>
      <c r="G132" s="2">
        <f t="shared" si="0"/>
        <v>962.28539000000001</v>
      </c>
      <c r="H132" s="2">
        <f t="shared" si="1"/>
        <v>0.31000000000040018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523510.58999999985</v>
      </c>
      <c r="D147" s="1">
        <f>'PR-RAS'!E151</f>
        <v>685731.86</v>
      </c>
      <c r="E147" s="1">
        <v>0</v>
      </c>
      <c r="F147" s="1">
        <v>0</v>
      </c>
      <c r="G147" s="2">
        <f t="shared" si="0"/>
        <v>276666.24925999995</v>
      </c>
      <c r="H147" s="2">
        <f t="shared" si="1"/>
        <v>0.55000000016298145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395948.5199999999</v>
      </c>
      <c r="D148" s="1">
        <f>'PR-RAS'!E152</f>
        <v>474300.06999999995</v>
      </c>
      <c r="E148" s="1">
        <v>0</v>
      </c>
      <c r="F148" s="1">
        <v>0</v>
      </c>
      <c r="G148" s="2">
        <f t="shared" si="0"/>
        <v>197648.65301999994</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331326.67999999993</v>
      </c>
      <c r="D149" s="1">
        <f>'PR-RAS'!E153</f>
        <v>397908.36</v>
      </c>
      <c r="E149" s="1">
        <v>0</v>
      </c>
      <c r="F149" s="1">
        <v>0</v>
      </c>
      <c r="G149" s="2">
        <f t="shared" si="0"/>
        <v>166817.22319999998</v>
      </c>
      <c r="H149" s="2">
        <f t="shared" si="1"/>
        <v>0.68000000005122274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329553.17</v>
      </c>
      <c r="D150" s="1">
        <f>'PR-RAS'!E154</f>
        <v>397908.36</v>
      </c>
      <c r="E150" s="1">
        <v>0</v>
      </c>
      <c r="F150" s="1">
        <v>0</v>
      </c>
      <c r="G150" s="2">
        <f t="shared" si="0"/>
        <v>167680.11360999997</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803.16</v>
      </c>
      <c r="D152" s="1">
        <f>'PR-RAS'!E156</f>
        <v>0</v>
      </c>
      <c r="E152" s="1">
        <v>0</v>
      </c>
      <c r="F152" s="1">
        <v>0</v>
      </c>
      <c r="G152" s="2">
        <f t="shared" si="0"/>
        <v>121.27715999999999</v>
      </c>
      <c r="H152" s="2">
        <f t="shared" si="1"/>
        <v>0.15999999999996817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970.35</v>
      </c>
      <c r="D153" s="1">
        <f>'PR-RAS'!E157</f>
        <v>0</v>
      </c>
      <c r="E153" s="1">
        <v>0</v>
      </c>
      <c r="F153" s="1">
        <v>0</v>
      </c>
      <c r="G153" s="2">
        <f t="shared" si="0"/>
        <v>147.4932</v>
      </c>
      <c r="H153" s="2">
        <f t="shared" si="1"/>
        <v>0.35000000000002274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9845.3700000000008</v>
      </c>
      <c r="D154" s="1">
        <f>'PR-RAS'!E158</f>
        <v>10736.86</v>
      </c>
      <c r="E154" s="1">
        <v>0</v>
      </c>
      <c r="F154" s="1">
        <v>0</v>
      </c>
      <c r="G154" s="2">
        <f t="shared" si="0"/>
        <v>4791.8207700000003</v>
      </c>
      <c r="H154" s="2">
        <f t="shared" si="1"/>
        <v>0.51000000000021828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54776.47</v>
      </c>
      <c r="D155" s="1">
        <f>'PR-RAS'!E159</f>
        <v>65654.850000000006</v>
      </c>
      <c r="E155" s="1">
        <v>0</v>
      </c>
      <c r="F155" s="1">
        <v>0</v>
      </c>
      <c r="G155" s="2">
        <f t="shared" si="0"/>
        <v>28657.270180000003</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54776.47</v>
      </c>
      <c r="D157" s="1">
        <f>'PR-RAS'!E161</f>
        <v>65654.850000000006</v>
      </c>
      <c r="E157" s="1">
        <v>0</v>
      </c>
      <c r="F157" s="1">
        <v>0</v>
      </c>
      <c r="G157" s="2">
        <f t="shared" si="0"/>
        <v>29029.442520000001</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84327.959999999992</v>
      </c>
      <c r="D159" s="1">
        <f>'PR-RAS'!E163</f>
        <v>108365.24</v>
      </c>
      <c r="E159" s="1">
        <v>0</v>
      </c>
      <c r="F159" s="1">
        <v>0</v>
      </c>
      <c r="G159" s="2">
        <f t="shared" si="0"/>
        <v>47567.233520000002</v>
      </c>
      <c r="H159" s="2">
        <f t="shared" si="1"/>
        <v>0.28000000001338776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35323.340000000004</v>
      </c>
      <c r="D160" s="1">
        <f>'PR-RAS'!E164</f>
        <v>40161.46</v>
      </c>
      <c r="E160" s="1">
        <v>0</v>
      </c>
      <c r="F160" s="1">
        <v>0</v>
      </c>
      <c r="G160" s="2">
        <f t="shared" si="0"/>
        <v>18387.755340000003</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1649.79</v>
      </c>
      <c r="D161" s="1">
        <f>'PR-RAS'!E165</f>
        <v>623.69000000000005</v>
      </c>
      <c r="E161" s="1">
        <v>0</v>
      </c>
      <c r="F161" s="1">
        <v>0</v>
      </c>
      <c r="G161" s="2">
        <f t="shared" si="0"/>
        <v>463.54720000000003</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33386.370000000003</v>
      </c>
      <c r="D162" s="1">
        <f>'PR-RAS'!E166</f>
        <v>37864.07</v>
      </c>
      <c r="E162" s="1">
        <v>0</v>
      </c>
      <c r="F162" s="1">
        <v>0</v>
      </c>
      <c r="G162" s="2">
        <f t="shared" si="0"/>
        <v>17567.436110000002</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143.18</v>
      </c>
      <c r="D163" s="1">
        <f>'PR-RAS'!E167</f>
        <v>95</v>
      </c>
      <c r="E163" s="1">
        <v>0</v>
      </c>
      <c r="F163" s="1">
        <v>0</v>
      </c>
      <c r="G163" s="2">
        <f t="shared" si="0"/>
        <v>53.975160000000002</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v>
      </c>
      <c r="D164" s="1">
        <f>'PR-RAS'!E168</f>
        <v>1578.7</v>
      </c>
      <c r="E164" s="1">
        <v>0</v>
      </c>
      <c r="F164" s="1">
        <v>0</v>
      </c>
      <c r="G164" s="2">
        <f t="shared" si="0"/>
        <v>538.12819999999999</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29011.919999999998</v>
      </c>
      <c r="D165" s="1">
        <f>'PR-RAS'!E169</f>
        <v>29712.81</v>
      </c>
      <c r="E165" s="1">
        <v>0</v>
      </c>
      <c r="F165" s="1">
        <v>0</v>
      </c>
      <c r="G165" s="2">
        <f t="shared" si="0"/>
        <v>14503.756560000002</v>
      </c>
      <c r="H165" s="2">
        <f t="shared" si="1"/>
        <v>0.27000000000043656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2145.2399999999998</v>
      </c>
      <c r="D166" s="1">
        <f>'PR-RAS'!E170</f>
        <v>3081.34</v>
      </c>
      <c r="E166" s="1">
        <v>0</v>
      </c>
      <c r="F166" s="1">
        <v>0</v>
      </c>
      <c r="G166" s="2">
        <f t="shared" si="0"/>
        <v>1370.8068000000001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10302.379999999999</v>
      </c>
      <c r="D167" s="1">
        <f>'PR-RAS'!E171</f>
        <v>10011.42</v>
      </c>
      <c r="E167" s="1">
        <v>0</v>
      </c>
      <c r="F167" s="1">
        <v>0</v>
      </c>
      <c r="G167" s="2">
        <f t="shared" si="0"/>
        <v>5033.9865200000004</v>
      </c>
      <c r="H167" s="2">
        <f t="shared" si="1"/>
        <v>0.7999999999992724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14784.65</v>
      </c>
      <c r="D168" s="1">
        <f>'PR-RAS'!E172</f>
        <v>13907.78</v>
      </c>
      <c r="E168" s="1">
        <v>0</v>
      </c>
      <c r="F168" s="1">
        <v>0</v>
      </c>
      <c r="G168" s="2">
        <f t="shared" si="0"/>
        <v>7114.2350700000006</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637.08000000000004</v>
      </c>
      <c r="D169" s="1">
        <f>'PR-RAS'!E173</f>
        <v>1299.79</v>
      </c>
      <c r="E169" s="1">
        <v>0</v>
      </c>
      <c r="F169" s="1">
        <v>0</v>
      </c>
      <c r="G169" s="2">
        <f t="shared" si="0"/>
        <v>543.75887999999998</v>
      </c>
      <c r="H169" s="2">
        <f t="shared" si="1"/>
        <v>0.29000000000007731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1142.57</v>
      </c>
      <c r="D170" s="1">
        <f>'PR-RAS'!E174</f>
        <v>1412.48</v>
      </c>
      <c r="E170" s="1">
        <v>0</v>
      </c>
      <c r="F170" s="1">
        <v>0</v>
      </c>
      <c r="G170" s="2">
        <f t="shared" si="0"/>
        <v>670.51256999999998</v>
      </c>
      <c r="H170" s="2">
        <f t="shared" si="1"/>
        <v>0.91000000000008185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16084.02</v>
      </c>
      <c r="D173" s="1">
        <f>'PR-RAS'!E177</f>
        <v>36222</v>
      </c>
      <c r="E173" s="1">
        <v>0</v>
      </c>
      <c r="F173" s="1">
        <v>0</v>
      </c>
      <c r="G173" s="2">
        <f t="shared" si="0"/>
        <v>15226.819439999999</v>
      </c>
      <c r="H173" s="2">
        <f t="shared" si="1"/>
        <v>2.0000000000436557E-2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1621.62</v>
      </c>
      <c r="D174" s="1">
        <f>'PR-RAS'!E178</f>
        <v>1317.13</v>
      </c>
      <c r="E174" s="1">
        <v>0</v>
      </c>
      <c r="F174" s="1">
        <v>0</v>
      </c>
      <c r="G174" s="2">
        <f t="shared" si="0"/>
        <v>736.26724000000002</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4295.42</v>
      </c>
      <c r="D175" s="1">
        <f>'PR-RAS'!E179</f>
        <v>25786.91</v>
      </c>
      <c r="E175" s="1">
        <v>0</v>
      </c>
      <c r="F175" s="1">
        <v>0</v>
      </c>
      <c r="G175" s="2">
        <f t="shared" si="0"/>
        <v>9721.2477599999984</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2523.27</v>
      </c>
      <c r="D177" s="1">
        <f>'PR-RAS'!E181</f>
        <v>3308.83</v>
      </c>
      <c r="E177" s="1">
        <v>0</v>
      </c>
      <c r="F177" s="1">
        <v>0</v>
      </c>
      <c r="G177" s="2">
        <f t="shared" si="0"/>
        <v>1608.80368</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v>
      </c>
      <c r="D178" s="1">
        <f>'PR-RAS'!E182</f>
        <v>0</v>
      </c>
      <c r="E178" s="1">
        <v>0</v>
      </c>
      <c r="F178" s="1">
        <v>0</v>
      </c>
      <c r="G178" s="2">
        <f t="shared" si="0"/>
        <v>35.4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796.35</v>
      </c>
      <c r="D179" s="1">
        <f>'PR-RAS'!E183</f>
        <v>43.8</v>
      </c>
      <c r="E179" s="1">
        <v>0</v>
      </c>
      <c r="F179" s="1">
        <v>0</v>
      </c>
      <c r="G179" s="2">
        <f t="shared" si="0"/>
        <v>157.34309999999999</v>
      </c>
      <c r="H179" s="2">
        <f t="shared" si="1"/>
        <v>0.55000000000002558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1071.95</v>
      </c>
      <c r="D180" s="1">
        <f>'PR-RAS'!E184</f>
        <v>1630.45</v>
      </c>
      <c r="E180" s="1">
        <v>0</v>
      </c>
      <c r="F180" s="1">
        <v>0</v>
      </c>
      <c r="G180" s="2">
        <f t="shared" si="0"/>
        <v>775.58015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4197.6099999999997</v>
      </c>
      <c r="D181" s="1">
        <f>'PR-RAS'!E185</f>
        <v>4134.88</v>
      </c>
      <c r="E181" s="1">
        <v>0</v>
      </c>
      <c r="F181" s="1">
        <v>0</v>
      </c>
      <c r="G181" s="2">
        <f t="shared" si="0"/>
        <v>2244.1265999999996</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1377.8</v>
      </c>
      <c r="D182" s="1">
        <f>'PR-RAS'!E186</f>
        <v>0</v>
      </c>
      <c r="E182" s="1">
        <v>0</v>
      </c>
      <c r="F182" s="1">
        <v>0</v>
      </c>
      <c r="G182" s="2">
        <f t="shared" si="0"/>
        <v>249.38179999999997</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3908.6800000000003</v>
      </c>
      <c r="D184" s="1">
        <f>'PR-RAS'!E188</f>
        <v>2268.9700000000003</v>
      </c>
      <c r="E184" s="1">
        <v>0</v>
      </c>
      <c r="F184" s="1">
        <v>0</v>
      </c>
      <c r="G184" s="2">
        <f t="shared" si="0"/>
        <v>1545.7314600000002</v>
      </c>
      <c r="H184" s="2">
        <f t="shared" si="1"/>
        <v>0.3499999999994543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577.88</v>
      </c>
      <c r="D186" s="1">
        <f>'PR-RAS'!E190</f>
        <v>191.88</v>
      </c>
      <c r="E186" s="1">
        <v>0</v>
      </c>
      <c r="F186" s="1">
        <v>0</v>
      </c>
      <c r="G186" s="2">
        <f t="shared" si="0"/>
        <v>177.9034</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0</v>
      </c>
      <c r="E189" s="1">
        <v>0</v>
      </c>
      <c r="F189" s="1">
        <v>0</v>
      </c>
      <c r="G189" s="2">
        <f t="shared" si="0"/>
        <v>102.35283999999999</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2623.28</v>
      </c>
      <c r="D191" s="1">
        <f>'PR-RAS'!E195</f>
        <v>1914</v>
      </c>
      <c r="E191" s="1">
        <v>0</v>
      </c>
      <c r="F191" s="1">
        <v>0</v>
      </c>
      <c r="G191" s="2">
        <f t="shared" si="0"/>
        <v>1225.7432000000001</v>
      </c>
      <c r="H191" s="2">
        <f t="shared" si="1"/>
        <v>0.28000000000020009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507.66</v>
      </c>
      <c r="D192" s="1">
        <f>'PR-RAS'!E196</f>
        <v>346.14</v>
      </c>
      <c r="E192" s="1">
        <v>0</v>
      </c>
      <c r="F192" s="1">
        <v>0</v>
      </c>
      <c r="G192" s="2">
        <f t="shared" si="0"/>
        <v>229.18854000000002</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507.66</v>
      </c>
      <c r="D206" s="1">
        <f>'PR-RAS'!E210</f>
        <v>346.14</v>
      </c>
      <c r="E206" s="1">
        <v>0</v>
      </c>
      <c r="F206" s="1">
        <v>0</v>
      </c>
      <c r="G206" s="2">
        <f t="shared" si="0"/>
        <v>245.98769999999999</v>
      </c>
      <c r="H206" s="2">
        <f t="shared" si="1"/>
        <v>0.47999999999996135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507.66</v>
      </c>
      <c r="D207" s="1">
        <f>'PR-RAS'!E211</f>
        <v>346.14</v>
      </c>
      <c r="E207" s="1">
        <v>0</v>
      </c>
      <c r="F207" s="1">
        <v>0</v>
      </c>
      <c r="G207" s="2">
        <f t="shared" si="0"/>
        <v>247.18763999999999</v>
      </c>
      <c r="H207" s="2">
        <f t="shared" si="1"/>
        <v>0.47999999999996135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42596.37</v>
      </c>
      <c r="D248" s="1">
        <f>'PR-RAS'!E252</f>
        <v>102720.41</v>
      </c>
      <c r="E248" s="1">
        <v>0</v>
      </c>
      <c r="F248" s="1">
        <v>0</v>
      </c>
      <c r="G248" s="2">
        <f t="shared" si="0"/>
        <v>61265.18593</v>
      </c>
      <c r="H248" s="2">
        <f t="shared" si="1"/>
        <v>0.7800000000061118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42596.37</v>
      </c>
      <c r="D255" s="1">
        <f>'PR-RAS'!E259</f>
        <v>102720.41</v>
      </c>
      <c r="E255" s="1">
        <v>0</v>
      </c>
      <c r="F255" s="1">
        <v>0</v>
      </c>
      <c r="G255" s="2">
        <f t="shared" si="0"/>
        <v>63001.446260000004</v>
      </c>
      <c r="H255" s="2">
        <f t="shared" si="1"/>
        <v>0.7800000000061118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42596.37</v>
      </c>
      <c r="D257" s="1">
        <f>'PR-RAS'!E261</f>
        <v>102720.41</v>
      </c>
      <c r="E257" s="1">
        <v>0</v>
      </c>
      <c r="F257" s="1">
        <v>0</v>
      </c>
      <c r="G257" s="2">
        <f t="shared" si="0"/>
        <v>63497.520640000002</v>
      </c>
      <c r="H257" s="2">
        <f t="shared" si="1"/>
        <v>0.7800000000061118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130.08000000000001</v>
      </c>
      <c r="D259" s="1">
        <f>'PR-RAS'!E263</f>
        <v>0</v>
      </c>
      <c r="E259" s="1">
        <v>0</v>
      </c>
      <c r="F259" s="1">
        <v>0</v>
      </c>
      <c r="G259" s="2">
        <f t="shared" si="0"/>
        <v>33.560640000000006</v>
      </c>
      <c r="H259" s="2">
        <f t="shared" si="1"/>
        <v>8.0000000000012506E-2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130.08000000000001</v>
      </c>
      <c r="D260" s="1">
        <f>'PR-RAS'!E264</f>
        <v>0</v>
      </c>
      <c r="E260" s="1">
        <v>0</v>
      </c>
      <c r="F260" s="1">
        <v>0</v>
      </c>
      <c r="G260" s="2">
        <f t="shared" si="0"/>
        <v>33.690720000000006</v>
      </c>
      <c r="H260" s="2">
        <f t="shared" si="1"/>
        <v>8.0000000000012506E-2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130.08000000000001</v>
      </c>
      <c r="D262" s="1">
        <f>'PR-RAS'!E266</f>
        <v>0</v>
      </c>
      <c r="E262" s="1">
        <v>0</v>
      </c>
      <c r="F262" s="1">
        <v>0</v>
      </c>
      <c r="G262" s="2">
        <f t="shared" si="0"/>
        <v>33.950880000000005</v>
      </c>
      <c r="H262" s="2">
        <f t="shared" si="1"/>
        <v>8.0000000000012506E-2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523510.58999999985</v>
      </c>
      <c r="D285" s="1">
        <f>'PR-RAS'!E289</f>
        <v>685731.86</v>
      </c>
      <c r="E285" s="1">
        <v>0</v>
      </c>
      <c r="F285" s="1">
        <v>0</v>
      </c>
      <c r="G285" s="2">
        <f t="shared" si="8"/>
        <v>538172.70403999987</v>
      </c>
      <c r="H285" s="2">
        <f t="shared" si="9"/>
        <v>0.55000000016298145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9654.9200000001583</v>
      </c>
      <c r="D286" s="1">
        <f>'PR-RAS'!E290</f>
        <v>0</v>
      </c>
      <c r="E286" s="1">
        <v>0</v>
      </c>
      <c r="F286" s="1">
        <v>0</v>
      </c>
      <c r="G286" s="2">
        <f t="shared" si="8"/>
        <v>2751.652200000045</v>
      </c>
      <c r="H286" s="2">
        <f t="shared" si="9"/>
        <v>7.9999999841675162E-2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2246.359999999986</v>
      </c>
      <c r="E287" s="1">
        <v>0</v>
      </c>
      <c r="F287" s="1">
        <v>0</v>
      </c>
      <c r="G287" s="2">
        <f t="shared" si="8"/>
        <v>1284.9179199999919</v>
      </c>
      <c r="H287" s="2">
        <f t="shared" si="9"/>
        <v>0.35999999998603016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1012.74</v>
      </c>
      <c r="D289" s="1">
        <f>'PR-RAS'!E293</f>
        <v>36.799999999999997</v>
      </c>
      <c r="E289" s="1">
        <v>0</v>
      </c>
      <c r="F289" s="1">
        <v>0</v>
      </c>
      <c r="G289" s="2">
        <f t="shared" si="8"/>
        <v>312.86591999999996</v>
      </c>
      <c r="H289" s="2">
        <f t="shared" si="9"/>
        <v>0.45999999999999375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327.39</v>
      </c>
      <c r="D290" s="1">
        <f>'PR-RAS'!E294</f>
        <v>327.39</v>
      </c>
      <c r="E290" s="1">
        <v>0</v>
      </c>
      <c r="F290" s="1">
        <v>0</v>
      </c>
      <c r="G290" s="2">
        <f t="shared" si="8"/>
        <v>283.84712999999999</v>
      </c>
      <c r="H290" s="2">
        <f t="shared" si="9"/>
        <v>0.77999999999997272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24416.010000000002</v>
      </c>
      <c r="D345" s="1">
        <f>'PR-RAS'!E350</f>
        <v>4522.07</v>
      </c>
      <c r="E345" s="1">
        <v>0</v>
      </c>
      <c r="F345" s="1">
        <v>0</v>
      </c>
      <c r="G345" s="2">
        <f t="shared" si="8"/>
        <v>11510.2916</v>
      </c>
      <c r="H345" s="2">
        <f t="shared" si="9"/>
        <v>8.000000000174623E-2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4624.95</v>
      </c>
      <c r="D358" s="1">
        <f>'PR-RAS'!E363</f>
        <v>4522.07</v>
      </c>
      <c r="E358" s="1">
        <v>0</v>
      </c>
      <c r="F358" s="1">
        <v>0</v>
      </c>
      <c r="G358" s="2">
        <f t="shared" si="8"/>
        <v>4879.8651300000001</v>
      </c>
      <c r="H358" s="2">
        <f t="shared" si="9"/>
        <v>0.11999999999989086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3547.5</v>
      </c>
      <c r="D364" s="1">
        <f>'PR-RAS'!E369</f>
        <v>166</v>
      </c>
      <c r="E364" s="1">
        <v>0</v>
      </c>
      <c r="F364" s="1">
        <v>0</v>
      </c>
      <c r="G364" s="2">
        <f t="shared" si="8"/>
        <v>1408.2584999999999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3547.5</v>
      </c>
      <c r="D365" s="1">
        <f>'PR-RAS'!E370</f>
        <v>166</v>
      </c>
      <c r="E365" s="1">
        <v>0</v>
      </c>
      <c r="F365" s="1">
        <v>0</v>
      </c>
      <c r="G365" s="2">
        <f t="shared" si="8"/>
        <v>1412.1379999999999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1077.45</v>
      </c>
      <c r="D378" s="1">
        <f>'PR-RAS'!E383</f>
        <v>4356.07</v>
      </c>
      <c r="E378" s="1">
        <v>0</v>
      </c>
      <c r="F378" s="1">
        <v>0</v>
      </c>
      <c r="G378" s="2">
        <f t="shared" si="8"/>
        <v>3690.6754300000002</v>
      </c>
      <c r="H378" s="2">
        <f t="shared" si="9"/>
        <v>0.51999999999975444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1077.45</v>
      </c>
      <c r="D379" s="1">
        <f>'PR-RAS'!E384</f>
        <v>4356.07</v>
      </c>
      <c r="E379" s="1">
        <v>0</v>
      </c>
      <c r="F379" s="1">
        <v>0</v>
      </c>
      <c r="G379" s="2">
        <f t="shared" si="8"/>
        <v>3700.4650200000001</v>
      </c>
      <c r="H379" s="2">
        <f t="shared" si="9"/>
        <v>0.51999999999975444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19791.060000000001</v>
      </c>
      <c r="D397" s="1">
        <f>'PR-RAS'!E402</f>
        <v>0</v>
      </c>
      <c r="E397" s="1">
        <v>0</v>
      </c>
      <c r="F397" s="1">
        <v>0</v>
      </c>
      <c r="G397" s="2">
        <f t="shared" si="8"/>
        <v>7837.2597600000008</v>
      </c>
      <c r="H397" s="2">
        <f t="shared" si="9"/>
        <v>6.0000000001309672E-2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19791.060000000001</v>
      </c>
      <c r="D398" s="1">
        <f>'PR-RAS'!E403</f>
        <v>0</v>
      </c>
      <c r="E398" s="1">
        <v>0</v>
      </c>
      <c r="F398" s="1">
        <v>0</v>
      </c>
      <c r="G398" s="2">
        <f t="shared" si="8"/>
        <v>7857.0508200000013</v>
      </c>
      <c r="H398" s="2">
        <f t="shared" si="9"/>
        <v>6.0000000001309672E-2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24416.010000000002</v>
      </c>
      <c r="D403" s="1">
        <f>'PR-RAS'!E408</f>
        <v>4522.07</v>
      </c>
      <c r="E403" s="1">
        <v>0</v>
      </c>
      <c r="F403" s="1">
        <v>0</v>
      </c>
      <c r="G403" s="2">
        <f t="shared" si="8"/>
        <v>13450.980300000001</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533165.51</v>
      </c>
      <c r="D407" s="1">
        <f>'PR-RAS'!E412</f>
        <v>683485.5</v>
      </c>
      <c r="E407" s="1">
        <v>0</v>
      </c>
      <c r="F407" s="1">
        <v>0</v>
      </c>
      <c r="G407" s="2">
        <f t="shared" si="8"/>
        <v>771455.42306000006</v>
      </c>
      <c r="H407" s="2">
        <f t="shared" si="9"/>
        <v>0.98999999999068677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547926.59999999986</v>
      </c>
      <c r="D408" s="1">
        <f>'PR-RAS'!E413</f>
        <v>690253.92999999993</v>
      </c>
      <c r="E408" s="1">
        <v>0</v>
      </c>
      <c r="F408" s="1">
        <v>0</v>
      </c>
      <c r="G408" s="2">
        <f t="shared" si="8"/>
        <v>784872.82521999988</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14761.089999999851</v>
      </c>
      <c r="D410" s="1">
        <f>'PR-RAS'!E415</f>
        <v>6768.4299999999348</v>
      </c>
      <c r="E410" s="1">
        <v>0</v>
      </c>
      <c r="F410" s="1">
        <v>0</v>
      </c>
      <c r="G410" s="2">
        <f t="shared" si="8"/>
        <v>11573.861549999885</v>
      </c>
      <c r="H410" s="2">
        <f t="shared" si="9"/>
        <v>0.51999999978579581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1012.74</v>
      </c>
      <c r="D412" s="1">
        <f>'PR-RAS'!E417</f>
        <v>36.799999999999997</v>
      </c>
      <c r="E412" s="1">
        <v>0</v>
      </c>
      <c r="F412" s="1">
        <v>0</v>
      </c>
      <c r="G412" s="2">
        <f t="shared" si="8"/>
        <v>446.48573999999996</v>
      </c>
      <c r="H412" s="2">
        <f t="shared" si="9"/>
        <v>0.45999999999999375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327.39</v>
      </c>
      <c r="D413" s="1">
        <f>'PR-RAS'!E418</f>
        <v>327.39</v>
      </c>
      <c r="E413" s="1">
        <v>0</v>
      </c>
      <c r="F413" s="1">
        <v>0</v>
      </c>
      <c r="G413" s="2">
        <f t="shared" si="8"/>
        <v>404.65403999999995</v>
      </c>
      <c r="H413" s="2">
        <f t="shared" si="9"/>
        <v>0.77999999999997272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533165.51</v>
      </c>
      <c r="D633" s="1">
        <f>'PR-RAS'!E639</f>
        <v>683485.5</v>
      </c>
      <c r="E633" s="1">
        <v>0</v>
      </c>
      <c r="F633" s="1">
        <v>0</v>
      </c>
      <c r="G633" s="2">
        <f t="shared" si="10"/>
        <v>1200886.2743200001</v>
      </c>
      <c r="H633" s="2">
        <f t="shared" si="11"/>
        <v>0.98999999999068677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547926.59999999986</v>
      </c>
      <c r="D634" s="1">
        <f>'PR-RAS'!E640</f>
        <v>690253.92999999993</v>
      </c>
      <c r="E634" s="1">
        <v>0</v>
      </c>
      <c r="F634" s="1">
        <v>0</v>
      </c>
      <c r="G634" s="2">
        <f t="shared" si="10"/>
        <v>1220699.0131799998</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14761.089999999851</v>
      </c>
      <c r="D636" s="1">
        <f>'PR-RAS'!E642</f>
        <v>6768.4299999999348</v>
      </c>
      <c r="E636" s="1">
        <v>0</v>
      </c>
      <c r="F636" s="1">
        <v>0</v>
      </c>
      <c r="G636" s="2">
        <f t="shared" si="10"/>
        <v>17969.198249999823</v>
      </c>
      <c r="H636" s="2">
        <f t="shared" si="11"/>
        <v>0.51999999978579581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1012.74</v>
      </c>
      <c r="D638" s="1">
        <f>'PR-RAS'!E644</f>
        <v>36.799999999999997</v>
      </c>
      <c r="E638" s="1">
        <v>0</v>
      </c>
      <c r="F638" s="1">
        <v>0</v>
      </c>
      <c r="G638" s="2">
        <f t="shared" si="10"/>
        <v>691.99857999999995</v>
      </c>
      <c r="H638" s="2">
        <f t="shared" si="11"/>
        <v>0.45999999999999375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15773.829999999851</v>
      </c>
      <c r="D640" s="1">
        <f>'PR-RAS'!E646</f>
        <v>6805.229999999935</v>
      </c>
      <c r="E640" s="1">
        <v>0</v>
      </c>
      <c r="F640" s="1">
        <v>0</v>
      </c>
      <c r="G640" s="2">
        <f t="shared" si="10"/>
        <v>18776.561309999823</v>
      </c>
      <c r="H640" s="2">
        <f t="shared" si="11"/>
        <v>0.40000000008421921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55401.43</v>
      </c>
      <c r="E641" s="1">
        <v>0</v>
      </c>
      <c r="F641" s="1">
        <v>0</v>
      </c>
      <c r="G641" s="2">
        <f t="shared" si="10"/>
        <v>70913.830400000006</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2333.86</v>
      </c>
      <c r="D642" s="1">
        <f>'PR-RAS'!E649</f>
        <v>13395.62</v>
      </c>
      <c r="E642" s="1">
        <v>0</v>
      </c>
      <c r="F642" s="1">
        <v>0</v>
      </c>
      <c r="G642" s="2">
        <f t="shared" si="10"/>
        <v>18669.189100000003</v>
      </c>
      <c r="H642" s="2">
        <f t="shared" si="11"/>
        <v>0.51999999999907232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533165.51</v>
      </c>
      <c r="D643" s="1">
        <f>'PR-RAS'!E650</f>
        <v>683485.5</v>
      </c>
      <c r="E643" s="1">
        <v>0</v>
      </c>
      <c r="F643" s="1">
        <v>0</v>
      </c>
      <c r="G643" s="2">
        <f t="shared" si="10"/>
        <v>1219887.6394200001</v>
      </c>
      <c r="H643" s="2">
        <f t="shared" si="11"/>
        <v>0.98999999999068677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532239.43999999994</v>
      </c>
      <c r="D644" s="1">
        <f>'PR-RAS'!E651</f>
        <v>695023.8</v>
      </c>
      <c r="E644" s="1">
        <v>0</v>
      </c>
      <c r="F644" s="1">
        <v>0</v>
      </c>
      <c r="G644" s="2">
        <f t="shared" si="10"/>
        <v>1236030.56672</v>
      </c>
      <c r="H644" s="2">
        <f t="shared" si="11"/>
        <v>0.63999999989755452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3259.9300000000512</v>
      </c>
      <c r="D645" s="1">
        <f>'PR-RAS'!E652</f>
        <v>1857.3199999999488</v>
      </c>
      <c r="E645" s="1">
        <v>0</v>
      </c>
      <c r="F645" s="1">
        <v>0</v>
      </c>
      <c r="G645" s="2">
        <f t="shared" si="10"/>
        <v>4491.6230799999676</v>
      </c>
      <c r="H645" s="2">
        <f t="shared" si="11"/>
        <v>0.38999999989755452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1500</v>
      </c>
      <c r="D657" s="1">
        <f>'PR-RAS'!E664</f>
        <v>14195</v>
      </c>
      <c r="E657" s="1">
        <v>0</v>
      </c>
      <c r="F657" s="1">
        <v>0</v>
      </c>
      <c r="G657" s="2">
        <f t="shared" si="10"/>
        <v>19607.84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439884.7</v>
      </c>
      <c r="D668" s="1">
        <f>'PR-RAS'!E675</f>
        <v>529133.84</v>
      </c>
      <c r="E668" s="1">
        <v>0</v>
      </c>
      <c r="F668" s="1">
        <v>0</v>
      </c>
      <c r="G668" s="2">
        <f t="shared" si="10"/>
        <v>999267.63746</v>
      </c>
      <c r="H668" s="2">
        <f t="shared" si="11"/>
        <v>0.46000000002095476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6283.19</v>
      </c>
      <c r="D671" s="1">
        <f>'PR-RAS'!E678</f>
        <v>0</v>
      </c>
      <c r="E671" s="1">
        <v>0</v>
      </c>
      <c r="F671" s="1">
        <v>0</v>
      </c>
      <c r="G671" s="2">
        <f t="shared" si="10"/>
        <v>4209.7372999999998</v>
      </c>
      <c r="H671" s="2">
        <f t="shared" si="11"/>
        <v>0.18999999999959982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37864.07</v>
      </c>
      <c r="E711" s="1">
        <v>0</v>
      </c>
      <c r="F711" s="1">
        <v>0</v>
      </c>
      <c r="G711" s="2">
        <f t="shared" si="10"/>
        <v>53766.979399999997</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43.8</v>
      </c>
      <c r="E713" s="1">
        <v>0</v>
      </c>
      <c r="F713" s="1">
        <v>0</v>
      </c>
      <c r="G713" s="2">
        <f t="shared" si="10"/>
        <v>62.371199999999995</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1630.45</v>
      </c>
      <c r="E715" s="1">
        <v>0</v>
      </c>
      <c r="F715" s="1">
        <v>0</v>
      </c>
      <c r="G715" s="2">
        <f t="shared" si="10"/>
        <v>2328.2826</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42596.37</v>
      </c>
      <c r="D817" s="1">
        <f>'PR-RAS'!E824</f>
        <v>102710.91</v>
      </c>
      <c r="E817" s="1">
        <v>0</v>
      </c>
      <c r="F817" s="1">
        <v>0</v>
      </c>
      <c r="G817" s="2">
        <f t="shared" si="18"/>
        <v>202382.84303999998</v>
      </c>
      <c r="H817" s="2">
        <f t="shared" si="19"/>
        <v>0.45999999999912689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9.5</v>
      </c>
      <c r="E821" s="1">
        <v>0</v>
      </c>
      <c r="F821" s="1">
        <v>0</v>
      </c>
      <c r="G821" s="2">
        <f t="shared" si="18"/>
        <v>15.579999999999998</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533165.51</v>
      </c>
      <c r="I16" s="170">
        <f>'PR-RAS'!E6</f>
        <v>683485.5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523510.58999999985</v>
      </c>
      <c r="I17" s="170">
        <f>'PR-RAS'!E151</f>
        <v>685731.86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15773.829999999851</v>
      </c>
      <c r="I19" s="171">
        <f>'PR-RAS'!E646</f>
        <v>6805.229999999935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5" sqref="E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533165.51</v>
      </c>
      <c r="E6" s="51">
        <f>E7+E44+E50+E82+E106+E124+E133+E139</f>
        <v>683485.5</v>
      </c>
      <c r="F6" s="52">
        <f t="shared" ref="F6:F131" si="0">IF(D6&lt;&gt;0,IF(E6/D6&gt;=100,"&gt;&gt;100",E6/D6*100),"-")</f>
        <v>128.19386985478488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447792.34</v>
      </c>
      <c r="E50" s="51">
        <f>E51+E54+E59+E62+E65+E68+E71+E74+E77</f>
        <v>543328.84</v>
      </c>
      <c r="F50" s="52">
        <f t="shared" si="0"/>
        <v>121.33500095155713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1500</v>
      </c>
      <c r="E59" s="51">
        <f t="shared" si="12"/>
        <v>14195</v>
      </c>
      <c r="F59" s="52">
        <f t="shared" si="0"/>
        <v>946.33333333333326</v>
      </c>
    </row>
    <row r="60" spans="1:6" ht="24" x14ac:dyDescent="0.2">
      <c r="A60" s="53">
        <v>6331</v>
      </c>
      <c r="B60" s="86" t="s">
        <v>166</v>
      </c>
      <c r="C60" s="50" t="s">
        <v>167</v>
      </c>
      <c r="D60" s="242">
        <v>1500</v>
      </c>
      <c r="E60" s="242">
        <v>14195</v>
      </c>
      <c r="F60" s="52">
        <f t="shared" si="0"/>
        <v>946.33333333333326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446167.89</v>
      </c>
      <c r="E68" s="51">
        <f t="shared" si="15"/>
        <v>529133.84</v>
      </c>
      <c r="F68" s="52">
        <f t="shared" si="0"/>
        <v>118.59523104632204</v>
      </c>
    </row>
    <row r="69" spans="1:6" ht="12.75" customHeight="1" x14ac:dyDescent="0.2">
      <c r="A69" s="53" t="s">
        <v>184</v>
      </c>
      <c r="B69" s="85" t="s">
        <v>185</v>
      </c>
      <c r="C69" s="50" t="s">
        <v>184</v>
      </c>
      <c r="D69" s="242">
        <v>439884.7</v>
      </c>
      <c r="E69" s="242">
        <v>529133.84</v>
      </c>
      <c r="F69" s="52">
        <f t="shared" si="0"/>
        <v>120.28921215036577</v>
      </c>
    </row>
    <row r="70" spans="1:6" ht="24" x14ac:dyDescent="0.2">
      <c r="A70" s="53" t="s">
        <v>186</v>
      </c>
      <c r="B70" s="85" t="s">
        <v>187</v>
      </c>
      <c r="C70" s="50" t="s">
        <v>186</v>
      </c>
      <c r="D70" s="242">
        <v>6283.19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124.45</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124.45</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v>
      </c>
      <c r="E82" s="51">
        <f t="shared" si="19"/>
        <v>5.0599999999999996</v>
      </c>
      <c r="F82" s="52">
        <f t="shared" si="0"/>
        <v>389.23076923076917</v>
      </c>
    </row>
    <row r="83" spans="1:6" ht="12.75" customHeight="1" x14ac:dyDescent="0.2">
      <c r="A83" s="53">
        <v>641</v>
      </c>
      <c r="B83" s="85" t="s">
        <v>212</v>
      </c>
      <c r="C83" s="50" t="s">
        <v>213</v>
      </c>
      <c r="D83" s="51">
        <f t="shared" ref="D83:E83" si="20">SUM(D84:D90)</f>
        <v>1.3</v>
      </c>
      <c r="E83" s="51">
        <f t="shared" si="20"/>
        <v>5.0599999999999996</v>
      </c>
      <c r="F83" s="52">
        <f t="shared" si="0"/>
        <v>389.23076923076917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1.3</v>
      </c>
      <c r="E90" s="242">
        <v>5.0599999999999996</v>
      </c>
      <c r="F90" s="52">
        <f t="shared" si="0"/>
        <v>389.23076923076917</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4866.33</v>
      </c>
      <c r="E106" s="51">
        <f t="shared" si="23"/>
        <v>1263.47</v>
      </c>
      <c r="F106" s="52">
        <f t="shared" si="0"/>
        <v>25.963508434487593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4866.33</v>
      </c>
      <c r="E112" s="51">
        <f t="shared" si="25"/>
        <v>1263.47</v>
      </c>
      <c r="F112" s="52">
        <f t="shared" si="0"/>
        <v>25.963508434487593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4866.33</v>
      </c>
      <c r="E117" s="242">
        <v>1263.47</v>
      </c>
      <c r="F117" s="52">
        <f t="shared" si="0"/>
        <v>25.963508434487593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6556.8</v>
      </c>
      <c r="E124" s="51">
        <f t="shared" si="27"/>
        <v>3094.15</v>
      </c>
      <c r="F124" s="52">
        <f t="shared" si="0"/>
        <v>47.189940214738897</v>
      </c>
    </row>
    <row r="125" spans="1:6" ht="12.75" customHeight="1" x14ac:dyDescent="0.2">
      <c r="A125" s="53">
        <v>661</v>
      </c>
      <c r="B125" s="86" t="s">
        <v>296</v>
      </c>
      <c r="C125" s="50" t="s">
        <v>297</v>
      </c>
      <c r="D125" s="51">
        <f t="shared" ref="D125:E125" si="28">SUM(D126:D127)</f>
        <v>0</v>
      </c>
      <c r="E125" s="51">
        <f t="shared" si="28"/>
        <v>430.15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430.15</v>
      </c>
      <c r="F127" s="52" t="str">
        <f t="shared" si="0"/>
        <v>-</v>
      </c>
    </row>
    <row r="128" spans="1:6" ht="24" x14ac:dyDescent="0.2">
      <c r="A128" s="53">
        <v>663</v>
      </c>
      <c r="B128" s="231" t="s">
        <v>302</v>
      </c>
      <c r="C128" s="50" t="s">
        <v>303</v>
      </c>
      <c r="D128" s="51">
        <f t="shared" ref="D128:E128" si="29">SUM(D129:D132)</f>
        <v>6556.8</v>
      </c>
      <c r="E128" s="51">
        <f t="shared" si="29"/>
        <v>2664</v>
      </c>
      <c r="F128" s="52">
        <f t="shared" si="0"/>
        <v>40.629575402635432</v>
      </c>
    </row>
    <row r="129" spans="1:6" ht="12.75" customHeight="1" x14ac:dyDescent="0.2">
      <c r="A129" s="53">
        <v>6631</v>
      </c>
      <c r="B129" s="86" t="s">
        <v>304</v>
      </c>
      <c r="C129" s="50" t="s">
        <v>305</v>
      </c>
      <c r="D129" s="242">
        <v>3009.3</v>
      </c>
      <c r="E129" s="242">
        <v>2664</v>
      </c>
      <c r="F129" s="52">
        <f t="shared" si="0"/>
        <v>88.525570730734714</v>
      </c>
    </row>
    <row r="130" spans="1:6" ht="12.75" customHeight="1" x14ac:dyDescent="0.2">
      <c r="A130" s="53">
        <v>6632</v>
      </c>
      <c r="B130" s="232" t="s">
        <v>306</v>
      </c>
      <c r="C130" s="50" t="s">
        <v>307</v>
      </c>
      <c r="D130" s="242">
        <v>3547.5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73948.740000000005</v>
      </c>
      <c r="E133" s="51">
        <f t="shared" si="30"/>
        <v>135793.98000000001</v>
      </c>
      <c r="F133" s="52">
        <f t="shared" ref="F133:F223" si="31">IF(D133&lt;&gt;0,IF(E133/D133&gt;=100,"&gt;&gt;100",E133/D133*100),"-")</f>
        <v>183.63258116365472</v>
      </c>
    </row>
    <row r="134" spans="1:6" ht="24" x14ac:dyDescent="0.2">
      <c r="A134" s="53">
        <v>671</v>
      </c>
      <c r="B134" s="232" t="s">
        <v>314</v>
      </c>
      <c r="C134" s="50" t="s">
        <v>315</v>
      </c>
      <c r="D134" s="51">
        <f t="shared" ref="D134:E134" si="32">SUM(D135:D137)</f>
        <v>73948.740000000005</v>
      </c>
      <c r="E134" s="51">
        <f t="shared" si="32"/>
        <v>135793.98000000001</v>
      </c>
      <c r="F134" s="52">
        <f t="shared" si="31"/>
        <v>183.63258116365472</v>
      </c>
    </row>
    <row r="135" spans="1:6" ht="12.75" customHeight="1" x14ac:dyDescent="0.2">
      <c r="A135" s="53">
        <v>6711</v>
      </c>
      <c r="B135" s="85" t="s">
        <v>316</v>
      </c>
      <c r="C135" s="50" t="s">
        <v>317</v>
      </c>
      <c r="D135" s="242">
        <v>66603.05</v>
      </c>
      <c r="E135" s="242">
        <v>135793.98000000001</v>
      </c>
      <c r="F135" s="52">
        <f t="shared" si="31"/>
        <v>203.88552776486964</v>
      </c>
    </row>
    <row r="136" spans="1:6" ht="24" x14ac:dyDescent="0.2">
      <c r="A136" s="53">
        <v>6712</v>
      </c>
      <c r="B136" s="232" t="s">
        <v>318</v>
      </c>
      <c r="C136" s="50" t="s">
        <v>319</v>
      </c>
      <c r="D136" s="242">
        <v>7345.69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523510.58999999985</v>
      </c>
      <c r="E151" s="51">
        <f t="shared" si="35"/>
        <v>685731.86</v>
      </c>
      <c r="F151" s="52">
        <f t="shared" si="31"/>
        <v>130.98719932294017</v>
      </c>
    </row>
    <row r="152" spans="1:6" ht="12.75" customHeight="1" x14ac:dyDescent="0.2">
      <c r="A152" s="53">
        <v>31</v>
      </c>
      <c r="B152" s="85" t="s">
        <v>349</v>
      </c>
      <c r="C152" s="50" t="s">
        <v>35</v>
      </c>
      <c r="D152" s="51">
        <f t="shared" ref="D152:E152" si="36">D153+D158+D159</f>
        <v>395948.5199999999</v>
      </c>
      <c r="E152" s="51">
        <f t="shared" si="36"/>
        <v>474300.06999999995</v>
      </c>
      <c r="F152" s="52">
        <f t="shared" si="31"/>
        <v>119.78831743076097</v>
      </c>
    </row>
    <row r="153" spans="1:6" ht="12.75" customHeight="1" x14ac:dyDescent="0.2">
      <c r="A153" s="53">
        <v>311</v>
      </c>
      <c r="B153" s="85" t="s">
        <v>350</v>
      </c>
      <c r="C153" s="50" t="s">
        <v>351</v>
      </c>
      <c r="D153" s="51">
        <f t="shared" ref="D153:E153" si="37">SUM(D154:D157)</f>
        <v>331326.67999999993</v>
      </c>
      <c r="E153" s="51">
        <f t="shared" si="37"/>
        <v>397908.36</v>
      </c>
      <c r="F153" s="52">
        <f t="shared" si="31"/>
        <v>120.09547797358186</v>
      </c>
    </row>
    <row r="154" spans="1:6" ht="12.75" customHeight="1" x14ac:dyDescent="0.2">
      <c r="A154" s="53">
        <v>3111</v>
      </c>
      <c r="B154" s="85" t="s">
        <v>352</v>
      </c>
      <c r="C154" s="50" t="s">
        <v>353</v>
      </c>
      <c r="D154" s="242">
        <v>329553.17</v>
      </c>
      <c r="E154" s="242">
        <v>397908.36</v>
      </c>
      <c r="F154" s="52">
        <f t="shared" si="31"/>
        <v>120.74177893661286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803.16</v>
      </c>
      <c r="E156" s="242"/>
      <c r="F156" s="52">
        <f t="shared" si="31"/>
        <v>0</v>
      </c>
    </row>
    <row r="157" spans="1:6" ht="12.75" customHeight="1" x14ac:dyDescent="0.2">
      <c r="A157" s="53">
        <v>3114</v>
      </c>
      <c r="B157" s="85" t="s">
        <v>358</v>
      </c>
      <c r="C157" s="50" t="s">
        <v>359</v>
      </c>
      <c r="D157" s="242">
        <v>970.35</v>
      </c>
      <c r="E157" s="242"/>
      <c r="F157" s="52">
        <f t="shared" si="31"/>
        <v>0</v>
      </c>
    </row>
    <row r="158" spans="1:6" ht="12.75" customHeight="1" x14ac:dyDescent="0.2">
      <c r="A158" s="53">
        <v>312</v>
      </c>
      <c r="B158" s="85" t="s">
        <v>360</v>
      </c>
      <c r="C158" s="50" t="s">
        <v>361</v>
      </c>
      <c r="D158" s="242">
        <v>9845.3700000000008</v>
      </c>
      <c r="E158" s="242">
        <v>10736.86</v>
      </c>
      <c r="F158" s="52">
        <f t="shared" si="31"/>
        <v>109.05491616871687</v>
      </c>
    </row>
    <row r="159" spans="1:6" ht="12.75" customHeight="1" x14ac:dyDescent="0.2">
      <c r="A159" s="53">
        <v>313</v>
      </c>
      <c r="B159" s="85" t="s">
        <v>362</v>
      </c>
      <c r="C159" s="50" t="s">
        <v>363</v>
      </c>
      <c r="D159" s="51">
        <f t="shared" ref="D159:E159" si="38">SUM(D160:D162)</f>
        <v>54776.47</v>
      </c>
      <c r="E159" s="51">
        <f t="shared" si="38"/>
        <v>65654.850000000006</v>
      </c>
      <c r="F159" s="52">
        <f t="shared" si="31"/>
        <v>119.85958569436841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54776.47</v>
      </c>
      <c r="E161" s="242">
        <v>65654.850000000006</v>
      </c>
      <c r="F161" s="52">
        <f t="shared" si="31"/>
        <v>119.85958569436841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84327.959999999992</v>
      </c>
      <c r="E163" s="51">
        <f t="shared" si="39"/>
        <v>108365.24</v>
      </c>
      <c r="F163" s="52">
        <f t="shared" si="31"/>
        <v>128.50451973461711</v>
      </c>
    </row>
    <row r="164" spans="1:6" ht="12.75" customHeight="1" x14ac:dyDescent="0.2">
      <c r="A164" s="53">
        <v>321</v>
      </c>
      <c r="B164" s="85" t="s">
        <v>371</v>
      </c>
      <c r="C164" s="50" t="s">
        <v>372</v>
      </c>
      <c r="D164" s="51">
        <f t="shared" ref="D164:E164" si="40">SUM(D165:D168)</f>
        <v>35323.340000000004</v>
      </c>
      <c r="E164" s="51">
        <f t="shared" si="40"/>
        <v>40161.46</v>
      </c>
      <c r="F164" s="52">
        <f t="shared" si="31"/>
        <v>113.69666628353943</v>
      </c>
    </row>
    <row r="165" spans="1:6" ht="12.75" customHeight="1" x14ac:dyDescent="0.2">
      <c r="A165" s="53">
        <v>3211</v>
      </c>
      <c r="B165" s="85" t="s">
        <v>373</v>
      </c>
      <c r="C165" s="50" t="s">
        <v>374</v>
      </c>
      <c r="D165" s="242">
        <v>1649.79</v>
      </c>
      <c r="E165" s="242">
        <v>623.69000000000005</v>
      </c>
      <c r="F165" s="52">
        <f t="shared" si="31"/>
        <v>37.804205383715505</v>
      </c>
    </row>
    <row r="166" spans="1:6" ht="12.75" customHeight="1" x14ac:dyDescent="0.2">
      <c r="A166" s="53">
        <v>3212</v>
      </c>
      <c r="B166" s="85" t="s">
        <v>375</v>
      </c>
      <c r="C166" s="50" t="s">
        <v>376</v>
      </c>
      <c r="D166" s="242">
        <v>33386.370000000003</v>
      </c>
      <c r="E166" s="242">
        <v>37864.07</v>
      </c>
      <c r="F166" s="52">
        <f t="shared" si="31"/>
        <v>113.41176054779241</v>
      </c>
    </row>
    <row r="167" spans="1:6" ht="12.75" customHeight="1" x14ac:dyDescent="0.2">
      <c r="A167" s="53">
        <v>3213</v>
      </c>
      <c r="B167" s="85" t="s">
        <v>377</v>
      </c>
      <c r="C167" s="50" t="s">
        <v>378</v>
      </c>
      <c r="D167" s="242">
        <v>143.18</v>
      </c>
      <c r="E167" s="242">
        <v>95</v>
      </c>
      <c r="F167" s="52">
        <f t="shared" si="31"/>
        <v>66.350048889509708</v>
      </c>
    </row>
    <row r="168" spans="1:6" ht="12.75" customHeight="1" x14ac:dyDescent="0.2">
      <c r="A168" s="53">
        <v>3214</v>
      </c>
      <c r="B168" s="85" t="s">
        <v>379</v>
      </c>
      <c r="C168" s="50" t="s">
        <v>380</v>
      </c>
      <c r="D168" s="242">
        <v>144</v>
      </c>
      <c r="E168" s="242">
        <v>1578.7</v>
      </c>
      <c r="F168" s="52">
        <f t="shared" si="31"/>
        <v>1096.3194444444446</v>
      </c>
    </row>
    <row r="169" spans="1:6" ht="12.75" customHeight="1" x14ac:dyDescent="0.2">
      <c r="A169" s="53">
        <v>322</v>
      </c>
      <c r="B169" s="85" t="s">
        <v>381</v>
      </c>
      <c r="C169" s="50" t="s">
        <v>382</v>
      </c>
      <c r="D169" s="51">
        <f t="shared" ref="D169:E169" si="41">SUM(D170:D176)</f>
        <v>29011.919999999998</v>
      </c>
      <c r="E169" s="51">
        <f t="shared" si="41"/>
        <v>29712.81</v>
      </c>
      <c r="F169" s="52">
        <f t="shared" si="31"/>
        <v>102.41586906347462</v>
      </c>
    </row>
    <row r="170" spans="1:6" ht="12.75" customHeight="1" x14ac:dyDescent="0.2">
      <c r="A170" s="53">
        <v>3221</v>
      </c>
      <c r="B170" s="85" t="s">
        <v>383</v>
      </c>
      <c r="C170" s="50" t="s">
        <v>384</v>
      </c>
      <c r="D170" s="242">
        <v>2145.2399999999998</v>
      </c>
      <c r="E170" s="242">
        <v>3081.34</v>
      </c>
      <c r="F170" s="52">
        <f t="shared" si="31"/>
        <v>143.63614327534449</v>
      </c>
    </row>
    <row r="171" spans="1:6" ht="12.75" customHeight="1" x14ac:dyDescent="0.2">
      <c r="A171" s="53">
        <v>3222</v>
      </c>
      <c r="B171" s="85" t="s">
        <v>385</v>
      </c>
      <c r="C171" s="50" t="s">
        <v>386</v>
      </c>
      <c r="D171" s="242">
        <v>10302.379999999999</v>
      </c>
      <c r="E171" s="242">
        <v>10011.42</v>
      </c>
      <c r="F171" s="52">
        <f t="shared" si="31"/>
        <v>97.175798213616673</v>
      </c>
    </row>
    <row r="172" spans="1:6" ht="12.75" customHeight="1" x14ac:dyDescent="0.2">
      <c r="A172" s="53">
        <v>3223</v>
      </c>
      <c r="B172" s="85" t="s">
        <v>387</v>
      </c>
      <c r="C172" s="50" t="s">
        <v>388</v>
      </c>
      <c r="D172" s="242">
        <v>14784.65</v>
      </c>
      <c r="E172" s="242">
        <v>13907.78</v>
      </c>
      <c r="F172" s="52">
        <f t="shared" si="31"/>
        <v>94.069051347174266</v>
      </c>
    </row>
    <row r="173" spans="1:6" ht="12.75" customHeight="1" x14ac:dyDescent="0.2">
      <c r="A173" s="53">
        <v>3224</v>
      </c>
      <c r="B173" s="85" t="s">
        <v>389</v>
      </c>
      <c r="C173" s="50" t="s">
        <v>390</v>
      </c>
      <c r="D173" s="242">
        <v>637.08000000000004</v>
      </c>
      <c r="E173" s="242">
        <v>1299.79</v>
      </c>
      <c r="F173" s="52">
        <f t="shared" si="31"/>
        <v>204.02304263200853</v>
      </c>
    </row>
    <row r="174" spans="1:6" ht="12.75" customHeight="1" x14ac:dyDescent="0.2">
      <c r="A174" s="53">
        <v>3225</v>
      </c>
      <c r="B174" s="85" t="s">
        <v>391</v>
      </c>
      <c r="C174" s="50" t="s">
        <v>392</v>
      </c>
      <c r="D174" s="242">
        <v>1142.57</v>
      </c>
      <c r="E174" s="242">
        <v>1412.48</v>
      </c>
      <c r="F174" s="52">
        <f t="shared" si="31"/>
        <v>123.62306029389885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16084.02</v>
      </c>
      <c r="E177" s="51">
        <f t="shared" si="42"/>
        <v>36222</v>
      </c>
      <c r="F177" s="52">
        <f t="shared" si="31"/>
        <v>225.20489280664907</v>
      </c>
    </row>
    <row r="178" spans="1:6" ht="12.75" customHeight="1" x14ac:dyDescent="0.2">
      <c r="A178" s="53">
        <v>3231</v>
      </c>
      <c r="B178" s="85" t="s">
        <v>399</v>
      </c>
      <c r="C178" s="50" t="s">
        <v>400</v>
      </c>
      <c r="D178" s="242">
        <v>1621.62</v>
      </c>
      <c r="E178" s="242">
        <v>1317.13</v>
      </c>
      <c r="F178" s="52">
        <f t="shared" si="31"/>
        <v>81.223097889764574</v>
      </c>
    </row>
    <row r="179" spans="1:6" ht="12.75" customHeight="1" x14ac:dyDescent="0.2">
      <c r="A179" s="53">
        <v>3232</v>
      </c>
      <c r="B179" s="85" t="s">
        <v>401</v>
      </c>
      <c r="C179" s="50" t="s">
        <v>402</v>
      </c>
      <c r="D179" s="242">
        <v>4295.42</v>
      </c>
      <c r="E179" s="242">
        <v>25786.91</v>
      </c>
      <c r="F179" s="52">
        <f t="shared" si="31"/>
        <v>600.33500798524938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2523.27</v>
      </c>
      <c r="E181" s="242">
        <v>3308.83</v>
      </c>
      <c r="F181" s="52">
        <f t="shared" si="31"/>
        <v>131.13261759542181</v>
      </c>
    </row>
    <row r="182" spans="1:6" ht="12.75" customHeight="1" x14ac:dyDescent="0.2">
      <c r="A182" s="53">
        <v>3235</v>
      </c>
      <c r="B182" s="85" t="s">
        <v>407</v>
      </c>
      <c r="C182" s="50" t="s">
        <v>408</v>
      </c>
      <c r="D182" s="242">
        <v>200</v>
      </c>
      <c r="E182" s="242"/>
      <c r="F182" s="52">
        <f t="shared" si="31"/>
        <v>0</v>
      </c>
    </row>
    <row r="183" spans="1:6" ht="12.75" customHeight="1" x14ac:dyDescent="0.2">
      <c r="A183" s="53">
        <v>3236</v>
      </c>
      <c r="B183" s="85" t="s">
        <v>409</v>
      </c>
      <c r="C183" s="50" t="s">
        <v>410</v>
      </c>
      <c r="D183" s="242">
        <v>796.35</v>
      </c>
      <c r="E183" s="242">
        <v>43.8</v>
      </c>
      <c r="F183" s="52">
        <f t="shared" si="31"/>
        <v>5.500094179694857</v>
      </c>
    </row>
    <row r="184" spans="1:6" ht="12.75" customHeight="1" x14ac:dyDescent="0.2">
      <c r="A184" s="53">
        <v>3237</v>
      </c>
      <c r="B184" s="85" t="s">
        <v>411</v>
      </c>
      <c r="C184" s="50" t="s">
        <v>412</v>
      </c>
      <c r="D184" s="242">
        <v>1071.95</v>
      </c>
      <c r="E184" s="242">
        <v>1630.45</v>
      </c>
      <c r="F184" s="52">
        <f t="shared" si="31"/>
        <v>152.10131069546154</v>
      </c>
    </row>
    <row r="185" spans="1:6" ht="12.75" customHeight="1" x14ac:dyDescent="0.2">
      <c r="A185" s="53">
        <v>3238</v>
      </c>
      <c r="B185" s="85" t="s">
        <v>413</v>
      </c>
      <c r="C185" s="50" t="s">
        <v>414</v>
      </c>
      <c r="D185" s="242">
        <v>4197.6099999999997</v>
      </c>
      <c r="E185" s="242">
        <v>4134.88</v>
      </c>
      <c r="F185" s="52">
        <f t="shared" si="31"/>
        <v>98.505578174246793</v>
      </c>
    </row>
    <row r="186" spans="1:6" ht="12.75" customHeight="1" x14ac:dyDescent="0.2">
      <c r="A186" s="53">
        <v>3239</v>
      </c>
      <c r="B186" s="85" t="s">
        <v>415</v>
      </c>
      <c r="C186" s="50" t="s">
        <v>416</v>
      </c>
      <c r="D186" s="242">
        <v>1377.8</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3908.6800000000003</v>
      </c>
      <c r="E188" s="51">
        <f t="shared" si="43"/>
        <v>2268.9700000000003</v>
      </c>
      <c r="F188" s="52">
        <f t="shared" si="31"/>
        <v>58.049520554253611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577.88</v>
      </c>
      <c r="E190" s="242">
        <v>191.88</v>
      </c>
      <c r="F190" s="52">
        <f t="shared" si="31"/>
        <v>33.204125423963454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544.42999999999995</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2623.28</v>
      </c>
      <c r="E195" s="242">
        <v>1914</v>
      </c>
      <c r="F195" s="52">
        <f t="shared" si="31"/>
        <v>72.962093257296203</v>
      </c>
    </row>
    <row r="196" spans="1:6" ht="12.75" customHeight="1" x14ac:dyDescent="0.2">
      <c r="A196" s="53">
        <v>34</v>
      </c>
      <c r="B196" s="232" t="s">
        <v>435</v>
      </c>
      <c r="C196" s="50" t="s">
        <v>436</v>
      </c>
      <c r="D196" s="51">
        <f t="shared" ref="D196:E196" si="44">D197+D202+D210</f>
        <v>507.66</v>
      </c>
      <c r="E196" s="51">
        <f t="shared" si="44"/>
        <v>346.14</v>
      </c>
      <c r="F196" s="52">
        <f t="shared" si="31"/>
        <v>68.183429854627107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507.66</v>
      </c>
      <c r="E210" s="51">
        <f t="shared" si="47"/>
        <v>346.14</v>
      </c>
      <c r="F210" s="52">
        <f t="shared" si="31"/>
        <v>68.183429854627107</v>
      </c>
    </row>
    <row r="211" spans="1:6" ht="12.75" customHeight="1" x14ac:dyDescent="0.2">
      <c r="A211" s="53">
        <v>3431</v>
      </c>
      <c r="B211" s="232" t="s">
        <v>465</v>
      </c>
      <c r="C211" s="50" t="s">
        <v>466</v>
      </c>
      <c r="D211" s="242">
        <v>507.66</v>
      </c>
      <c r="E211" s="242">
        <v>346.14</v>
      </c>
      <c r="F211" s="52">
        <f t="shared" si="31"/>
        <v>68.183429854627107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42596.37</v>
      </c>
      <c r="E252" s="51">
        <f t="shared" si="63"/>
        <v>102720.41</v>
      </c>
      <c r="F252" s="52">
        <f t="shared" ref="F252:F258" si="64">IF(D252&lt;&gt;0,IF(E252/D252&gt;=100,"&gt;&gt;100",E252/D252*100),"-")</f>
        <v>241.14827155459491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42596.37</v>
      </c>
      <c r="E259" s="51">
        <f t="shared" si="66"/>
        <v>102720.41</v>
      </c>
      <c r="F259" s="52">
        <f t="shared" ref="F259:F262" si="67">IF(D259&lt;&gt;0,IF(E259/D259&gt;=100,"&gt;&gt;100",E259/D259*100),"-")</f>
        <v>241.14827155459491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42596.37</v>
      </c>
      <c r="E261" s="242">
        <v>102720.41</v>
      </c>
      <c r="F261" s="52">
        <f t="shared" si="67"/>
        <v>241.14827155459491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130.08000000000001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130.08000000000001</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130.08000000000001</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523510.58999999985</v>
      </c>
      <c r="E289" s="51">
        <f t="shared" si="79"/>
        <v>685731.86</v>
      </c>
      <c r="F289" s="52">
        <f t="shared" si="76"/>
        <v>130.98719932294017</v>
      </c>
    </row>
    <row r="290" spans="1:6" ht="12.75" customHeight="1" x14ac:dyDescent="0.2">
      <c r="A290" s="53" t="s">
        <v>608</v>
      </c>
      <c r="B290" s="85" t="s">
        <v>619</v>
      </c>
      <c r="C290" s="50" t="s">
        <v>620</v>
      </c>
      <c r="D290" s="51">
        <f>IF(D6&gt;=D289,D6-D289,0)</f>
        <v>9654.9200000001583</v>
      </c>
      <c r="E290" s="51">
        <f>IF(E6&gt;=E289,E6-E289,0)</f>
        <v>0</v>
      </c>
      <c r="F290" s="52">
        <f t="shared" si="76"/>
        <v>0</v>
      </c>
    </row>
    <row r="291" spans="1:6" ht="12.75" customHeight="1" x14ac:dyDescent="0.2">
      <c r="A291" s="53" t="s">
        <v>608</v>
      </c>
      <c r="B291" s="85" t="s">
        <v>621</v>
      </c>
      <c r="C291" s="50" t="s">
        <v>622</v>
      </c>
      <c r="D291" s="51">
        <f>IF(D289&gt;=D6,D289-D6,0)</f>
        <v>0</v>
      </c>
      <c r="E291" s="51">
        <f>IF(E289&gt;=E6,E289-E6,0)</f>
        <v>2246.359999999986</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1012.74</v>
      </c>
      <c r="E293" s="242">
        <v>36.799999999999997</v>
      </c>
      <c r="F293" s="52">
        <f t="shared" si="76"/>
        <v>3.6337065781938107</v>
      </c>
    </row>
    <row r="294" spans="1:6" ht="12.75" customHeight="1" x14ac:dyDescent="0.2">
      <c r="A294" s="53">
        <v>96</v>
      </c>
      <c r="B294" s="85" t="s">
        <v>627</v>
      </c>
      <c r="C294" s="50" t="s">
        <v>628</v>
      </c>
      <c r="D294" s="242">
        <v>327.39</v>
      </c>
      <c r="E294" s="242">
        <v>327.39</v>
      </c>
      <c r="F294" s="52">
        <f t="shared" si="76"/>
        <v>100</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24416.010000000002</v>
      </c>
      <c r="E350" s="51">
        <f t="shared" si="95"/>
        <v>4522.07</v>
      </c>
      <c r="F350" s="52">
        <f t="shared" si="81"/>
        <v>18.520921313515188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4624.95</v>
      </c>
      <c r="E363" s="51">
        <f t="shared" si="99"/>
        <v>4522.07</v>
      </c>
      <c r="F363" s="52">
        <f t="shared" si="81"/>
        <v>97.775543519389402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3547.5</v>
      </c>
      <c r="E369" s="51">
        <f t="shared" si="101"/>
        <v>166</v>
      </c>
      <c r="F369" s="52">
        <f t="shared" si="81"/>
        <v>4.6793516560958421</v>
      </c>
    </row>
    <row r="370" spans="1:6" ht="12.75" customHeight="1" x14ac:dyDescent="0.2">
      <c r="A370" s="53">
        <v>4221</v>
      </c>
      <c r="B370" s="85" t="s">
        <v>674</v>
      </c>
      <c r="C370" s="50" t="s">
        <v>766</v>
      </c>
      <c r="D370" s="242">
        <v>3547.5</v>
      </c>
      <c r="E370" s="242">
        <v>166</v>
      </c>
      <c r="F370" s="52">
        <f t="shared" si="81"/>
        <v>4.6793516560958421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1077.45</v>
      </c>
      <c r="E383" s="51">
        <f t="shared" si="103"/>
        <v>4356.07</v>
      </c>
      <c r="F383" s="52">
        <f t="shared" si="81"/>
        <v>404.29439881200977</v>
      </c>
    </row>
    <row r="384" spans="1:6" ht="12.75" customHeight="1" x14ac:dyDescent="0.2">
      <c r="A384" s="53">
        <v>4241</v>
      </c>
      <c r="B384" s="85" t="s">
        <v>783</v>
      </c>
      <c r="C384" s="50" t="s">
        <v>784</v>
      </c>
      <c r="D384" s="242">
        <v>1077.45</v>
      </c>
      <c r="E384" s="242">
        <v>4356.07</v>
      </c>
      <c r="F384" s="52">
        <f t="shared" si="81"/>
        <v>404.29439881200977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19791.060000000001</v>
      </c>
      <c r="E402" s="51">
        <f t="shared" si="109"/>
        <v>0</v>
      </c>
      <c r="F402" s="52">
        <f t="shared" si="81"/>
        <v>0</v>
      </c>
    </row>
    <row r="403" spans="1:6" ht="12.75" customHeight="1" x14ac:dyDescent="0.2">
      <c r="A403" s="53">
        <v>451</v>
      </c>
      <c r="B403" s="85" t="s">
        <v>811</v>
      </c>
      <c r="C403" s="50" t="s">
        <v>812</v>
      </c>
      <c r="D403" s="242">
        <v>19791.060000000001</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24416.010000000002</v>
      </c>
      <c r="E408" s="51">
        <f t="shared" si="111"/>
        <v>4522.07</v>
      </c>
      <c r="F408" s="52">
        <f t="shared" si="81"/>
        <v>18.520921313515188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533165.51</v>
      </c>
      <c r="E412" s="51">
        <f>E6+E298</f>
        <v>683485.5</v>
      </c>
      <c r="F412" s="52">
        <f t="shared" si="81"/>
        <v>128.19386985478488</v>
      </c>
    </row>
    <row r="413" spans="1:6" ht="12.75" customHeight="1" x14ac:dyDescent="0.2">
      <c r="A413" s="53" t="s">
        <v>608</v>
      </c>
      <c r="B413" s="85" t="s">
        <v>831</v>
      </c>
      <c r="C413" s="50" t="s">
        <v>832</v>
      </c>
      <c r="D413" s="51">
        <f t="shared" ref="D413:E413" si="112">D289+D350</f>
        <v>547926.59999999986</v>
      </c>
      <c r="E413" s="51">
        <f t="shared" si="112"/>
        <v>690253.92999999993</v>
      </c>
      <c r="F413" s="52">
        <f t="shared" si="81"/>
        <v>125.97561972716787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14761.089999999851</v>
      </c>
      <c r="E415" s="51">
        <f t="shared" si="114"/>
        <v>6768.4299999999348</v>
      </c>
      <c r="F415" s="52">
        <f t="shared" si="81"/>
        <v>45.853185638729954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1012.74</v>
      </c>
      <c r="E417" s="51">
        <f t="shared" si="116"/>
        <v>36.799999999999997</v>
      </c>
      <c r="F417" s="52">
        <f t="shared" si="81"/>
        <v>3.6337065781938107</v>
      </c>
    </row>
    <row r="418" spans="1:6" ht="12.75" customHeight="1" x14ac:dyDescent="0.2">
      <c r="A418" s="55" t="s">
        <v>842</v>
      </c>
      <c r="B418" s="233" t="s">
        <v>843</v>
      </c>
      <c r="C418" s="56" t="s">
        <v>844</v>
      </c>
      <c r="D418" s="62">
        <f t="shared" ref="D418:E418" si="117">D294+D411</f>
        <v>327.39</v>
      </c>
      <c r="E418" s="62">
        <f t="shared" si="117"/>
        <v>327.39</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533165.51</v>
      </c>
      <c r="E639" s="51">
        <f t="shared" si="180"/>
        <v>683485.5</v>
      </c>
      <c r="F639" s="52">
        <f t="shared" si="119"/>
        <v>128.19386985478488</v>
      </c>
    </row>
    <row r="640" spans="1:6" ht="12.75" customHeight="1" x14ac:dyDescent="0.2">
      <c r="A640" s="53" t="s">
        <v>608</v>
      </c>
      <c r="B640" s="85" t="s">
        <v>1277</v>
      </c>
      <c r="C640" s="50" t="s">
        <v>1278</v>
      </c>
      <c r="D640" s="51">
        <f t="shared" ref="D640:E640" si="181">D413+D528</f>
        <v>547926.59999999986</v>
      </c>
      <c r="E640" s="51">
        <f t="shared" si="181"/>
        <v>690253.92999999993</v>
      </c>
      <c r="F640" s="52">
        <f t="shared" si="119"/>
        <v>125.97561972716787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14761.089999999851</v>
      </c>
      <c r="E642" s="51">
        <f t="shared" si="183"/>
        <v>6768.4299999999348</v>
      </c>
      <c r="F642" s="52">
        <f t="shared" si="119"/>
        <v>45.853185638729954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1012.74</v>
      </c>
      <c r="E644" s="51">
        <f t="shared" si="185"/>
        <v>36.799999999999997</v>
      </c>
      <c r="F644" s="52">
        <f t="shared" si="119"/>
        <v>3.6337065781938107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15773.829999999851</v>
      </c>
      <c r="E646" s="51">
        <f t="shared" si="187"/>
        <v>6805.229999999935</v>
      </c>
      <c r="F646" s="52">
        <f t="shared" si="119"/>
        <v>43.142534184785809</v>
      </c>
    </row>
    <row r="647" spans="1:6" ht="24" x14ac:dyDescent="0.2">
      <c r="A647" s="55" t="s">
        <v>1291</v>
      </c>
      <c r="B647" s="233" t="s">
        <v>1292</v>
      </c>
      <c r="C647" s="56" t="s">
        <v>1291</v>
      </c>
      <c r="D647" s="243">
        <v>0</v>
      </c>
      <c r="E647" s="243">
        <v>55401.43</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2333.86</v>
      </c>
      <c r="E649" s="242">
        <v>13395.62</v>
      </c>
      <c r="F649" s="52">
        <f t="shared" ref="F649:F724" si="188">IF(D649&lt;&gt;0,IF(E649/D649&gt;=100,"&gt;&gt;100",E649/D649*100),"-")</f>
        <v>573.96844712193536</v>
      </c>
    </row>
    <row r="650" spans="1:6" ht="12.75" customHeight="1" x14ac:dyDescent="0.2">
      <c r="A650" s="53" t="s">
        <v>1296</v>
      </c>
      <c r="B650" s="85" t="s">
        <v>1297</v>
      </c>
      <c r="C650" s="50" t="s">
        <v>1296</v>
      </c>
      <c r="D650" s="242">
        <v>533165.51</v>
      </c>
      <c r="E650" s="242">
        <v>683485.5</v>
      </c>
      <c r="F650" s="52">
        <f t="shared" si="188"/>
        <v>128.19386985478488</v>
      </c>
    </row>
    <row r="651" spans="1:6" ht="12.75" customHeight="1" x14ac:dyDescent="0.2">
      <c r="A651" s="53" t="s">
        <v>1298</v>
      </c>
      <c r="B651" s="85" t="s">
        <v>1299</v>
      </c>
      <c r="C651" s="50" t="s">
        <v>1298</v>
      </c>
      <c r="D651" s="242">
        <v>532239.43999999994</v>
      </c>
      <c r="E651" s="242">
        <v>695023.8</v>
      </c>
      <c r="F651" s="52">
        <f t="shared" si="188"/>
        <v>130.58479845086265</v>
      </c>
    </row>
    <row r="652" spans="1:6" ht="24" x14ac:dyDescent="0.2">
      <c r="A652" s="53">
        <v>11</v>
      </c>
      <c r="B652" s="85" t="s">
        <v>1300</v>
      </c>
      <c r="C652" s="50" t="s">
        <v>1301</v>
      </c>
      <c r="D652" s="51">
        <f t="shared" ref="D652:E652" si="189">+D649+D650-D651</f>
        <v>3259.9300000000512</v>
      </c>
      <c r="E652" s="51">
        <f t="shared" si="189"/>
        <v>1857.3199999999488</v>
      </c>
      <c r="F652" s="52">
        <f t="shared" si="188"/>
        <v>56.974229507993101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1500</v>
      </c>
      <c r="E664" s="242">
        <v>14195</v>
      </c>
      <c r="F664" s="52">
        <f t="shared" si="188"/>
        <v>946.33333333333326</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439884.7</v>
      </c>
      <c r="E675" s="242">
        <v>529133.84</v>
      </c>
      <c r="F675" s="52">
        <f t="shared" si="188"/>
        <v>120.28921215036577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6283.19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0</v>
      </c>
      <c r="E718" s="242">
        <v>37864.07</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43.8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1630.45</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42596.37</v>
      </c>
      <c r="E824" s="242">
        <v>102710.91</v>
      </c>
      <c r="F824" s="52">
        <f t="shared" si="190"/>
        <v>241.12596918469814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9.5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8826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2024-09-24T08:26:57Z</cp:lastPrinted>
  <dcterms:created xsi:type="dcterms:W3CDTF">2022-04-01T05:14:30Z</dcterms:created>
  <dcterms:modified xsi:type="dcterms:W3CDTF">2024-12-27T08:28:27Z</dcterms:modified>
</cp:coreProperties>
</file>